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codeName="Denne_projektmappe"/>
  <mc:AlternateContent xmlns:mc="http://schemas.openxmlformats.org/markup-compatibility/2006">
    <mc:Choice Requires="x15">
      <x15ac:absPath xmlns:x15ac="http://schemas.microsoft.com/office/spreadsheetml/2010/11/ac" url="X:\LandbrugetsFonde\4. KAF\8. Skabeloner\5. Ændringer\2023\Projektforlængelser\"/>
    </mc:Choice>
  </mc:AlternateContent>
  <xr:revisionPtr revIDLastSave="0" documentId="8_{D40745F1-0429-48E0-AF85-C28BC0D4CC7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Budget projektforlængelse" sheetId="4" r:id="rId1"/>
  </sheets>
  <definedNames>
    <definedName name="_xlnm.Print_Area" localSheetId="0">'Budget projektforlængelse'!$A$1:$K$115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69" i="4" l="1"/>
  <c r="H80" i="4"/>
  <c r="F94" i="4"/>
  <c r="J94" i="4"/>
  <c r="H94" i="4"/>
  <c r="F32" i="4" l="1"/>
  <c r="J101" i="4" l="1"/>
  <c r="H101" i="4"/>
  <c r="F101" i="4"/>
  <c r="F79" i="4"/>
  <c r="F78" i="4"/>
  <c r="J80" i="4"/>
  <c r="J13" i="4" s="1"/>
  <c r="H13" i="4"/>
  <c r="J73" i="4"/>
  <c r="J12" i="4" s="1"/>
  <c r="H73" i="4"/>
  <c r="F72" i="4"/>
  <c r="F71" i="4"/>
  <c r="F70" i="4"/>
  <c r="F80" i="4" l="1"/>
  <c r="F13" i="4" s="1"/>
  <c r="F73" i="4"/>
  <c r="F12" i="4" s="1"/>
  <c r="J19" i="4" l="1"/>
  <c r="H19" i="4"/>
  <c r="F19" i="4"/>
  <c r="J14" i="4"/>
  <c r="H14" i="4"/>
  <c r="H12" i="4"/>
  <c r="F14" i="4"/>
  <c r="H35" i="4" l="1"/>
  <c r="H32" i="4"/>
  <c r="J35" i="4"/>
  <c r="J34" i="4"/>
  <c r="J32" i="4"/>
  <c r="J31" i="4"/>
  <c r="J30" i="4"/>
  <c r="G36" i="4" l="1"/>
  <c r="I36" i="4"/>
  <c r="K36" i="4"/>
  <c r="J27" i="4" l="1"/>
  <c r="J28" i="4"/>
  <c r="F27" i="4"/>
  <c r="J11" i="4"/>
  <c r="J15" i="4" s="1"/>
  <c r="J18" i="4" s="1"/>
  <c r="J20" i="4" s="1"/>
  <c r="K38" i="4" s="1"/>
  <c r="J21" i="4" l="1"/>
  <c r="J36" i="4" l="1"/>
  <c r="F35" i="4"/>
  <c r="H34" i="4"/>
  <c r="F34" i="4"/>
  <c r="H31" i="4"/>
  <c r="F31" i="4"/>
  <c r="H30" i="4"/>
  <c r="F30" i="4"/>
  <c r="H28" i="4"/>
  <c r="F28" i="4"/>
  <c r="F17" i="4"/>
  <c r="H11" i="4"/>
  <c r="F10" i="4"/>
  <c r="E10" i="4"/>
  <c r="F9" i="4"/>
  <c r="E9" i="4"/>
  <c r="F8" i="4"/>
  <c r="E8" i="4"/>
  <c r="F7" i="4"/>
  <c r="E7" i="4"/>
  <c r="F6" i="4"/>
  <c r="E6" i="4"/>
  <c r="F16" i="4" s="1"/>
  <c r="F5" i="4"/>
  <c r="E5" i="4"/>
  <c r="H15" i="4" l="1"/>
  <c r="H18" i="4" s="1"/>
  <c r="H20" i="4" s="1"/>
  <c r="I38" i="4" s="1"/>
  <c r="F36" i="4"/>
  <c r="F38" i="4" s="1"/>
  <c r="H27" i="4"/>
  <c r="J38" i="4"/>
  <c r="F11" i="4"/>
  <c r="F15" i="4" s="1"/>
  <c r="H21" i="4" l="1"/>
  <c r="H36" i="4"/>
  <c r="H38" i="4" s="1"/>
  <c r="F18" i="4"/>
  <c r="F20" i="4" l="1"/>
  <c r="G38" i="4" l="1"/>
  <c r="F21" i="4"/>
</calcChain>
</file>

<file path=xl/sharedStrings.xml><?xml version="1.0" encoding="utf-8"?>
<sst xmlns="http://schemas.openxmlformats.org/spreadsheetml/2006/main" count="108" uniqueCount="69">
  <si>
    <t xml:space="preserve">1.000 kr. </t>
  </si>
  <si>
    <t>Projektets samlede tilskudsgrundlag</t>
  </si>
  <si>
    <t>Eget bidrag</t>
  </si>
  <si>
    <t xml:space="preserve">I alt </t>
  </si>
  <si>
    <t>kontrollinje - skal være 0</t>
  </si>
  <si>
    <t xml:space="preserve">Andre offentlige tilskud </t>
  </si>
  <si>
    <t>Ekstern bistand</t>
  </si>
  <si>
    <t xml:space="preserve">Indtægter </t>
  </si>
  <si>
    <t>Øvrige projektudgifter</t>
  </si>
  <si>
    <t>%-tillæg</t>
  </si>
  <si>
    <t>Antal 
timer</t>
  </si>
  <si>
    <t>Overhead
 Model I
%-tillæg</t>
  </si>
  <si>
    <t>Overheads andel af projektets samlede tilskudsgrundlag</t>
  </si>
  <si>
    <t>Interne lønudgifter i alt (uden overhead)</t>
  </si>
  <si>
    <t>Udgifter før administrative omkostninger / overhead</t>
  </si>
  <si>
    <t xml:space="preserve">Projektets samlede udgifter </t>
  </si>
  <si>
    <t>Overhead - tillæg til intern løn - Model I</t>
  </si>
  <si>
    <t>Overhead - tillæg til tilskudsgrundlaget - Model II</t>
  </si>
  <si>
    <t xml:space="preserve">B </t>
  </si>
  <si>
    <t>B</t>
  </si>
  <si>
    <t>Timeløn før overhead  kr.</t>
  </si>
  <si>
    <t>Timeløn inkl. overhead     kr.</t>
  </si>
  <si>
    <t>A</t>
  </si>
  <si>
    <t xml:space="preserve"> medarbejder- / løngruppe</t>
  </si>
  <si>
    <t>Projektets samlede finansiering i projektperioden</t>
  </si>
  <si>
    <t>Opgørelse af udgifter med eller uden moms - sæt kryds</t>
  </si>
  <si>
    <t>1. Udgifter er opgjort uden moms</t>
  </si>
  <si>
    <t>2. Udgifter er opgjort med moms</t>
  </si>
  <si>
    <t>Projektets samlede budget i projektperioden</t>
  </si>
  <si>
    <t>Fondens tilskud</t>
  </si>
  <si>
    <t>C</t>
  </si>
  <si>
    <t>Private tilskud</t>
  </si>
  <si>
    <t>Indtægter i projektperioden</t>
  </si>
  <si>
    <t xml:space="preserve">Eventuelle bemærkninger til projektøkonomien herunder finansieringen eller i relation hertil.   </t>
  </si>
  <si>
    <t xml:space="preserve">Udgifterne skal være allerede godkendte udgifter. </t>
  </si>
  <si>
    <t>Der kan indsættes flere rækker under de enkelte afsnit</t>
  </si>
  <si>
    <t>Vejledning</t>
  </si>
  <si>
    <t xml:space="preserve">De grå kanter markerer udskriftsområdet. Det er vigtigt, at teksten ikke står udenfor udskriftsområdet. </t>
  </si>
  <si>
    <t xml:space="preserve">Tekst skrevet i rækker og kolonner udenfor vil ikke fremgå af dokumentet, når det printes eller konverteres til pdf-format. </t>
  </si>
  <si>
    <t xml:space="preserve">Sørg for at sideskiftet falder naturligt. </t>
  </si>
  <si>
    <t>I alt</t>
  </si>
  <si>
    <t>Administrative omkostninger / overhead, som finansieres af projektet</t>
  </si>
  <si>
    <t xml:space="preserve">10. Specifikation og bemærkninger til de enkelte hovedposter </t>
  </si>
  <si>
    <t xml:space="preserve">Udstyr </t>
  </si>
  <si>
    <t>Tallet hentene automatisk fra summen af Udstyr på næste side</t>
  </si>
  <si>
    <t>Sats, kr.</t>
  </si>
  <si>
    <t xml:space="preserve"> timer</t>
  </si>
  <si>
    <t xml:space="preserve">Værdi før afskrivning </t>
  </si>
  <si>
    <t>Værdi efter</t>
  </si>
  <si>
    <t>1.000 kr.</t>
  </si>
  <si>
    <t>Tallet hentes automatisk fra summen af Øvrige projektudgifter på næste side</t>
  </si>
  <si>
    <t>Tallet hentes automatisk fra summen af Ekstern bistand på næste side</t>
  </si>
  <si>
    <t>Tallet hentes automatisk fra summen af Indtægter på næste side</t>
  </si>
  <si>
    <t>Interne lønudgifter udfyldes fra øverste linje og nedefter.</t>
  </si>
  <si>
    <t>Budget 2023</t>
  </si>
  <si>
    <t>Interne lønudgifter i 2023</t>
  </si>
  <si>
    <r>
      <t>Det er timeantal, timeløn og overheadsats</t>
    </r>
    <r>
      <rPr>
        <sz val="10"/>
        <color rgb="FFFF0000"/>
        <rFont val="Arial"/>
        <family val="2"/>
      </rPr>
      <t xml:space="preserve"> i 2023</t>
    </r>
    <r>
      <rPr>
        <sz val="10"/>
        <color theme="1"/>
        <rFont val="Arial"/>
        <family val="2"/>
      </rPr>
      <t xml:space="preserve"> som skal oplyses i kolonne B, C, D. Derved beregnes lønudgifterne automatisk i kolonne F/G</t>
    </r>
  </si>
  <si>
    <t xml:space="preserve">Der er fra fondens side lavet en standardopsætning af siden i form af angivelse af "udskriftsområde".  Det betyder, at det alene er udskriftsområdet, som kommer med ved fysisk udskrift eller ved konvertering/udskrift til pdf. </t>
  </si>
  <si>
    <t xml:space="preserve">De grå kanter markerer udskriftsområdet. Det er derfor vigtigt, at tekst ikke står udenfor udskriftsområdet. I så fald kommer teksten ikke med i ansøgningen. </t>
  </si>
  <si>
    <t xml:space="preserve">Undlad derfor ved udskrift / konvertering til pdf at ændre på sideopsætningen, herunder at anvende skalingsfunktionen. </t>
  </si>
  <si>
    <t xml:space="preserve">ALLE grå felter udfyldes automatisk. </t>
  </si>
  <si>
    <t>Udstyr (Køb af udstyr)</t>
  </si>
  <si>
    <r>
      <t xml:space="preserve">Det er timeantal og sats </t>
    </r>
    <r>
      <rPr>
        <sz val="10"/>
        <color rgb="FFFF0000"/>
        <rFont val="Arial"/>
        <family val="2"/>
      </rPr>
      <t>i 2023</t>
    </r>
    <r>
      <rPr>
        <sz val="10"/>
        <color theme="1"/>
        <rFont val="Arial"/>
        <family val="2"/>
      </rPr>
      <t xml:space="preserve"> som skal oplyses i kolonne D og E. Derved beregnes udgifterne automatisk i kolonne F/G</t>
    </r>
  </si>
  <si>
    <t>Intern løn</t>
  </si>
  <si>
    <t>8. Projektets budget og finansiering i 2023 og 2024</t>
  </si>
  <si>
    <t>Godkendt budget 2023</t>
  </si>
  <si>
    <t>Ændrings-budget 2023</t>
  </si>
  <si>
    <t>Budget 2024</t>
  </si>
  <si>
    <t>9 Overordnede bemærkninger til projektøkonomien: budget og finansiering i 2023 og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</si>
</sst>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#,##0\ &quot;kr.&quot;;[Red]\-#,##0\ &quot;kr.&quot;"/>
    <numFmt numFmtId="164" formatCode="#,##0.0"/>
  </numFmts>
  <fonts count="13" x14ac:knownFonts="1">
    <font>
      <sz val="10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sz val="8"/>
      <color theme="1"/>
      <name val="Arial"/>
      <family val="2"/>
    </font>
    <font>
      <u/>
      <sz val="10"/>
      <color theme="1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1F1F3"/>
        <bgColor indexed="64"/>
      </patternFill>
    </fill>
  </fills>
  <borders count="2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theme="0" tint="-0.24994659260841701"/>
      </right>
      <top/>
      <bottom/>
      <diagonal/>
    </border>
    <border>
      <left/>
      <right/>
      <top/>
      <bottom style="medium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228">
    <xf numFmtId="0" fontId="0" fillId="0" borderId="0" xfId="0"/>
    <xf numFmtId="0" fontId="7" fillId="0" borderId="0" xfId="0" applyFont="1"/>
    <xf numFmtId="0" fontId="5" fillId="2" borderId="7" xfId="0" applyFont="1" applyFill="1" applyBorder="1"/>
    <xf numFmtId="3" fontId="5" fillId="0" borderId="0" xfId="0" applyNumberFormat="1" applyFont="1" applyAlignment="1">
      <alignment horizontal="right"/>
    </xf>
    <xf numFmtId="0" fontId="5" fillId="0" borderId="0" xfId="0" applyFont="1"/>
    <xf numFmtId="9" fontId="5" fillId="2" borderId="1" xfId="0" applyNumberFormat="1" applyFont="1" applyFill="1" applyBorder="1" applyAlignment="1">
      <alignment horizontal="right"/>
    </xf>
    <xf numFmtId="3" fontId="8" fillId="0" borderId="15" xfId="0" applyNumberFormat="1" applyFont="1" applyBorder="1" applyAlignment="1" applyProtection="1">
      <alignment horizontal="right"/>
      <protection locked="0"/>
    </xf>
    <xf numFmtId="3" fontId="5" fillId="0" borderId="15" xfId="0" applyNumberFormat="1" applyFont="1" applyBorder="1" applyAlignment="1" applyProtection="1">
      <alignment horizontal="right"/>
      <protection locked="0"/>
    </xf>
    <xf numFmtId="10" fontId="5" fillId="2" borderId="1" xfId="0" applyNumberFormat="1" applyFont="1" applyFill="1" applyBorder="1" applyAlignment="1">
      <alignment horizontal="right"/>
    </xf>
    <xf numFmtId="3" fontId="5" fillId="2" borderId="1" xfId="0" applyNumberFormat="1" applyFont="1" applyFill="1" applyBorder="1" applyAlignment="1">
      <alignment horizontal="right"/>
    </xf>
    <xf numFmtId="3" fontId="5" fillId="0" borderId="19" xfId="0" applyNumberFormat="1" applyFont="1" applyBorder="1" applyAlignment="1" applyProtection="1">
      <alignment horizontal="right"/>
      <protection locked="0"/>
    </xf>
    <xf numFmtId="9" fontId="8" fillId="2" borderId="12" xfId="0" applyNumberFormat="1" applyFont="1" applyFill="1" applyBorder="1" applyAlignment="1">
      <alignment horizontal="right"/>
    </xf>
    <xf numFmtId="3" fontId="8" fillId="0" borderId="0" xfId="0" applyNumberFormat="1" applyFont="1" applyAlignment="1" applyProtection="1">
      <alignment horizontal="right"/>
      <protection locked="0"/>
    </xf>
    <xf numFmtId="3" fontId="5" fillId="0" borderId="0" xfId="0" applyNumberFormat="1" applyFont="1" applyAlignment="1" applyProtection="1">
      <alignment horizontal="right"/>
      <protection locked="0"/>
    </xf>
    <xf numFmtId="3" fontId="8" fillId="0" borderId="0" xfId="0" applyNumberFormat="1" applyFont="1" applyAlignment="1">
      <alignment horizontal="right"/>
    </xf>
    <xf numFmtId="0" fontId="5" fillId="0" borderId="0" xfId="0" applyFont="1" applyAlignment="1" applyProtection="1">
      <alignment vertical="top"/>
      <protection locked="0"/>
    </xf>
    <xf numFmtId="0" fontId="0" fillId="0" borderId="0" xfId="0" applyAlignment="1">
      <alignment horizontal="right"/>
    </xf>
    <xf numFmtId="0" fontId="8" fillId="3" borderId="13" xfId="0" applyFont="1" applyFill="1" applyBorder="1"/>
    <xf numFmtId="0" fontId="5" fillId="3" borderId="4" xfId="0" applyFont="1" applyFill="1" applyBorder="1"/>
    <xf numFmtId="0" fontId="5" fillId="3" borderId="4" xfId="0" applyFont="1" applyFill="1" applyBorder="1" applyAlignment="1">
      <alignment horizontal="right"/>
    </xf>
    <xf numFmtId="0" fontId="8" fillId="0" borderId="0" xfId="0" applyFont="1" applyAlignment="1">
      <alignment horizontal="center"/>
    </xf>
    <xf numFmtId="0" fontId="5" fillId="3" borderId="6" xfId="0" applyFont="1" applyFill="1" applyBorder="1"/>
    <xf numFmtId="0" fontId="5" fillId="3" borderId="3" xfId="0" applyFont="1" applyFill="1" applyBorder="1"/>
    <xf numFmtId="0" fontId="5" fillId="3" borderId="3" xfId="0" applyFont="1" applyFill="1" applyBorder="1" applyAlignment="1">
      <alignment horizontal="right"/>
    </xf>
    <xf numFmtId="0" fontId="5" fillId="0" borderId="0" xfId="0" applyFont="1" applyAlignment="1">
      <alignment horizontal="center"/>
    </xf>
    <xf numFmtId="0" fontId="5" fillId="2" borderId="5" xfId="0" applyFont="1" applyFill="1" applyBorder="1"/>
    <xf numFmtId="0" fontId="9" fillId="2" borderId="0" xfId="0" applyFont="1" applyFill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5" fillId="0" borderId="7" xfId="0" applyFont="1" applyBorder="1" applyProtection="1">
      <protection locked="0"/>
    </xf>
    <xf numFmtId="3" fontId="5" fillId="0" borderId="15" xfId="0" applyNumberFormat="1" applyFont="1" applyBorder="1" applyAlignment="1" applyProtection="1">
      <alignment horizontal="center"/>
      <protection locked="0"/>
    </xf>
    <xf numFmtId="3" fontId="5" fillId="0" borderId="11" xfId="0" applyNumberFormat="1" applyFont="1" applyBorder="1" applyAlignment="1" applyProtection="1">
      <alignment horizontal="center"/>
      <protection locked="0"/>
    </xf>
    <xf numFmtId="164" fontId="5" fillId="0" borderId="15" xfId="0" applyNumberFormat="1" applyFont="1" applyBorder="1" applyAlignment="1" applyProtection="1">
      <alignment horizontal="center"/>
      <protection locked="0"/>
    </xf>
    <xf numFmtId="3" fontId="5" fillId="2" borderId="15" xfId="0" applyNumberFormat="1" applyFont="1" applyFill="1" applyBorder="1" applyAlignment="1">
      <alignment horizontal="center"/>
    </xf>
    <xf numFmtId="0" fontId="5" fillId="0" borderId="15" xfId="0" applyFont="1" applyBorder="1" applyProtection="1">
      <protection locked="0"/>
    </xf>
    <xf numFmtId="0" fontId="5" fillId="2" borderId="7" xfId="0" applyFont="1" applyFill="1" applyBorder="1" applyAlignment="1">
      <alignment horizontal="left"/>
    </xf>
    <xf numFmtId="0" fontId="5" fillId="2" borderId="1" xfId="0" applyFont="1" applyFill="1" applyBorder="1"/>
    <xf numFmtId="0" fontId="5" fillId="2" borderId="11" xfId="0" applyFont="1" applyFill="1" applyBorder="1"/>
    <xf numFmtId="0" fontId="5" fillId="2" borderId="1" xfId="0" applyFont="1" applyFill="1" applyBorder="1" applyAlignment="1">
      <alignment horizontal="right"/>
    </xf>
    <xf numFmtId="0" fontId="5" fillId="2" borderId="11" xfId="0" applyFont="1" applyFill="1" applyBorder="1" applyAlignment="1">
      <alignment horizontal="right"/>
    </xf>
    <xf numFmtId="0" fontId="8" fillId="2" borderId="5" xfId="0" applyFont="1" applyFill="1" applyBorder="1"/>
    <xf numFmtId="0" fontId="8" fillId="2" borderId="0" xfId="0" applyFont="1" applyFill="1"/>
    <xf numFmtId="0" fontId="8" fillId="2" borderId="4" xfId="0" applyFont="1" applyFill="1" applyBorder="1" applyAlignment="1">
      <alignment horizontal="right"/>
    </xf>
    <xf numFmtId="0" fontId="8" fillId="2" borderId="9" xfId="0" applyFont="1" applyFill="1" applyBorder="1" applyAlignment="1">
      <alignment horizontal="right"/>
    </xf>
    <xf numFmtId="0" fontId="5" fillId="0" borderId="15" xfId="0" applyFont="1" applyBorder="1" applyAlignment="1" applyProtection="1">
      <alignment horizontal="right"/>
      <protection locked="0"/>
    </xf>
    <xf numFmtId="0" fontId="5" fillId="2" borderId="15" xfId="0" applyFont="1" applyFill="1" applyBorder="1" applyAlignment="1">
      <alignment horizontal="left"/>
    </xf>
    <xf numFmtId="0" fontId="8" fillId="2" borderId="7" xfId="0" applyFont="1" applyFill="1" applyBorder="1"/>
    <xf numFmtId="0" fontId="8" fillId="2" borderId="1" xfId="0" applyFont="1" applyFill="1" applyBorder="1"/>
    <xf numFmtId="0" fontId="8" fillId="2" borderId="1" xfId="0" applyFont="1" applyFill="1" applyBorder="1" applyAlignment="1">
      <alignment horizontal="right"/>
    </xf>
    <xf numFmtId="0" fontId="8" fillId="2" borderId="11" xfId="0" applyFont="1" applyFill="1" applyBorder="1" applyAlignment="1">
      <alignment horizontal="right"/>
    </xf>
    <xf numFmtId="0" fontId="5" fillId="2" borderId="0" xfId="0" applyFont="1" applyFill="1"/>
    <xf numFmtId="0" fontId="5" fillId="2" borderId="0" xfId="0" applyFont="1" applyFill="1" applyAlignment="1">
      <alignment horizontal="right"/>
    </xf>
    <xf numFmtId="0" fontId="5" fillId="2" borderId="9" xfId="0" applyFont="1" applyFill="1" applyBorder="1" applyAlignment="1">
      <alignment horizontal="right"/>
    </xf>
    <xf numFmtId="0" fontId="8" fillId="2" borderId="8" xfId="0" applyFont="1" applyFill="1" applyBorder="1"/>
    <xf numFmtId="0" fontId="8" fillId="2" borderId="2" xfId="0" applyFont="1" applyFill="1" applyBorder="1"/>
    <xf numFmtId="0" fontId="8" fillId="2" borderId="2" xfId="0" applyFont="1" applyFill="1" applyBorder="1" applyAlignment="1">
      <alignment horizontal="right"/>
    </xf>
    <xf numFmtId="0" fontId="8" fillId="2" borderId="12" xfId="0" applyFont="1" applyFill="1" applyBorder="1" applyAlignment="1">
      <alignment horizontal="right"/>
    </xf>
    <xf numFmtId="0" fontId="5" fillId="2" borderId="17" xfId="0" applyFont="1" applyFill="1" applyBorder="1"/>
    <xf numFmtId="0" fontId="8" fillId="2" borderId="16" xfId="0" applyFont="1" applyFill="1" applyBorder="1"/>
    <xf numFmtId="0" fontId="8" fillId="2" borderId="16" xfId="0" applyFont="1" applyFill="1" applyBorder="1" applyAlignment="1">
      <alignment horizontal="right"/>
    </xf>
    <xf numFmtId="0" fontId="8" fillId="2" borderId="18" xfId="0" applyFont="1" applyFill="1" applyBorder="1" applyAlignment="1">
      <alignment horizontal="right"/>
    </xf>
    <xf numFmtId="9" fontId="5" fillId="0" borderId="0" xfId="1" applyFont="1" applyFill="1" applyBorder="1" applyAlignment="1">
      <alignment horizontal="right"/>
    </xf>
    <xf numFmtId="0" fontId="5" fillId="0" borderId="0" xfId="0" applyFont="1" applyAlignment="1">
      <alignment horizontal="right"/>
    </xf>
    <xf numFmtId="0" fontId="8" fillId="0" borderId="0" xfId="0" applyFont="1"/>
    <xf numFmtId="0" fontId="8" fillId="3" borderId="6" xfId="0" applyFont="1" applyFill="1" applyBorder="1"/>
    <xf numFmtId="0" fontId="8" fillId="3" borderId="3" xfId="0" applyFont="1" applyFill="1" applyBorder="1"/>
    <xf numFmtId="3" fontId="5" fillId="0" borderId="0" xfId="0" applyNumberFormat="1" applyFont="1" applyAlignment="1">
      <alignment horizontal="center"/>
    </xf>
    <xf numFmtId="0" fontId="8" fillId="2" borderId="6" xfId="0" applyFont="1" applyFill="1" applyBorder="1"/>
    <xf numFmtId="0" fontId="8" fillId="2" borderId="3" xfId="0" applyFont="1" applyFill="1" applyBorder="1"/>
    <xf numFmtId="0" fontId="5" fillId="2" borderId="3" xfId="0" applyFont="1" applyFill="1" applyBorder="1"/>
    <xf numFmtId="0" fontId="5" fillId="2" borderId="3" xfId="0" applyFont="1" applyFill="1" applyBorder="1" applyAlignment="1">
      <alignment horizontal="right"/>
    </xf>
    <xf numFmtId="9" fontId="5" fillId="2" borderId="11" xfId="0" applyNumberFormat="1" applyFont="1" applyFill="1" applyBorder="1" applyAlignment="1">
      <alignment horizontal="right"/>
    </xf>
    <xf numFmtId="0" fontId="5" fillId="2" borderId="4" xfId="0" applyFont="1" applyFill="1" applyBorder="1"/>
    <xf numFmtId="9" fontId="5" fillId="0" borderId="11" xfId="0" applyNumberFormat="1" applyFont="1" applyBorder="1" applyAlignment="1">
      <alignment horizontal="right"/>
    </xf>
    <xf numFmtId="9" fontId="5" fillId="0" borderId="11" xfId="0" applyNumberFormat="1" applyFont="1" applyBorder="1" applyAlignment="1" applyProtection="1">
      <alignment horizontal="right"/>
      <protection locked="0"/>
    </xf>
    <xf numFmtId="0" fontId="8" fillId="2" borderId="8" xfId="0" applyFont="1" applyFill="1" applyBorder="1" applyAlignment="1">
      <alignment wrapText="1"/>
    </xf>
    <xf numFmtId="0" fontId="8" fillId="2" borderId="2" xfId="0" applyFont="1" applyFill="1" applyBorder="1" applyAlignment="1">
      <alignment wrapText="1"/>
    </xf>
    <xf numFmtId="0" fontId="8" fillId="2" borderId="20" xfId="0" applyFont="1" applyFill="1" applyBorder="1"/>
    <xf numFmtId="0" fontId="5" fillId="0" borderId="0" xfId="0" applyFont="1" applyAlignment="1">
      <alignment wrapText="1"/>
    </xf>
    <xf numFmtId="9" fontId="5" fillId="0" borderId="0" xfId="0" applyNumberFormat="1" applyFont="1" applyAlignment="1">
      <alignment horizontal="right"/>
    </xf>
    <xf numFmtId="0" fontId="5" fillId="2" borderId="0" xfId="0" applyFont="1" applyFill="1" applyAlignment="1">
      <alignment wrapText="1"/>
    </xf>
    <xf numFmtId="9" fontId="5" fillId="2" borderId="0" xfId="1" applyFont="1" applyFill="1" applyAlignment="1">
      <alignment horizontal="right"/>
    </xf>
    <xf numFmtId="9" fontId="5" fillId="2" borderId="0" xfId="0" applyNumberFormat="1" applyFont="1" applyFill="1" applyAlignment="1">
      <alignment horizontal="right"/>
    </xf>
    <xf numFmtId="1" fontId="5" fillId="2" borderId="0" xfId="0" applyNumberFormat="1" applyFont="1" applyFill="1" applyAlignment="1">
      <alignment horizontal="right"/>
    </xf>
    <xf numFmtId="1" fontId="5" fillId="0" borderId="0" xfId="0" applyNumberFormat="1" applyFont="1" applyAlignment="1">
      <alignment horizontal="right"/>
    </xf>
    <xf numFmtId="9" fontId="0" fillId="0" borderId="0" xfId="1" applyFont="1" applyFill="1" applyAlignment="1">
      <alignment horizontal="right"/>
    </xf>
    <xf numFmtId="1" fontId="0" fillId="0" borderId="0" xfId="0" applyNumberFormat="1" applyAlignment="1">
      <alignment horizontal="right"/>
    </xf>
    <xf numFmtId="0" fontId="0" fillId="0" borderId="9" xfId="0" applyBorder="1" applyAlignment="1" applyProtection="1">
      <alignment horizontal="center"/>
      <protection locked="0"/>
    </xf>
    <xf numFmtId="0" fontId="0" fillId="0" borderId="15" xfId="0" applyBorder="1" applyAlignment="1" applyProtection="1">
      <alignment horizontal="center"/>
      <protection locked="0"/>
    </xf>
    <xf numFmtId="0" fontId="0" fillId="0" borderId="21" xfId="0" applyBorder="1" applyAlignment="1" applyProtection="1">
      <alignment horizontal="center"/>
      <protection locked="0"/>
    </xf>
    <xf numFmtId="0" fontId="5" fillId="0" borderId="0" xfId="0" applyFont="1" applyProtection="1">
      <protection locked="0"/>
    </xf>
    <xf numFmtId="0" fontId="5" fillId="0" borderId="0" xfId="0" applyFont="1" applyAlignment="1" applyProtection="1">
      <alignment horizontal="right"/>
      <protection locked="0"/>
    </xf>
    <xf numFmtId="3" fontId="8" fillId="2" borderId="12" xfId="0" applyNumberFormat="1" applyFont="1" applyFill="1" applyBorder="1" applyAlignment="1">
      <alignment horizontal="right"/>
    </xf>
    <xf numFmtId="3" fontId="5" fillId="2" borderId="11" xfId="0" applyNumberFormat="1" applyFont="1" applyFill="1" applyBorder="1" applyAlignment="1">
      <alignment horizontal="right"/>
    </xf>
    <xf numFmtId="0" fontId="7" fillId="3" borderId="13" xfId="0" applyFont="1" applyFill="1" applyBorder="1"/>
    <xf numFmtId="0" fontId="3" fillId="2" borderId="7" xfId="0" applyFont="1" applyFill="1" applyBorder="1"/>
    <xf numFmtId="9" fontId="5" fillId="0" borderId="0" xfId="0" applyNumberFormat="1" applyFont="1"/>
    <xf numFmtId="10" fontId="5" fillId="0" borderId="0" xfId="0" applyNumberFormat="1" applyFont="1"/>
    <xf numFmtId="0" fontId="7" fillId="0" borderId="0" xfId="0" applyFont="1" applyAlignment="1">
      <alignment vertical="center"/>
    </xf>
    <xf numFmtId="0" fontId="7" fillId="0" borderId="0" xfId="0" applyFont="1" applyAlignment="1" applyProtection="1">
      <alignment vertical="center"/>
      <protection locked="0"/>
    </xf>
    <xf numFmtId="0" fontId="10" fillId="0" borderId="0" xfId="0" applyFont="1" applyAlignment="1">
      <alignment vertical="center"/>
    </xf>
    <xf numFmtId="0" fontId="0" fillId="0" borderId="0" xfId="0" applyAlignment="1" applyProtection="1">
      <alignment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11" fillId="0" borderId="0" xfId="0" applyFont="1" applyAlignment="1">
      <alignment vertical="center"/>
    </xf>
    <xf numFmtId="0" fontId="7" fillId="0" borderId="0" xfId="0" applyFont="1" applyAlignment="1" applyProtection="1">
      <alignment vertical="top"/>
      <protection locked="0"/>
    </xf>
    <xf numFmtId="0" fontId="0" fillId="0" borderId="0" xfId="0" applyAlignment="1">
      <alignment vertical="center"/>
    </xf>
    <xf numFmtId="9" fontId="0" fillId="0" borderId="0" xfId="0" applyNumberFormat="1" applyAlignment="1">
      <alignment vertical="top"/>
    </xf>
    <xf numFmtId="0" fontId="0" fillId="0" borderId="22" xfId="0" applyBorder="1" applyAlignment="1" applyProtection="1">
      <alignment horizontal="right"/>
      <protection locked="0"/>
    </xf>
    <xf numFmtId="0" fontId="0" fillId="0" borderId="23" xfId="0" applyBorder="1" applyProtection="1">
      <protection locked="0"/>
    </xf>
    <xf numFmtId="0" fontId="0" fillId="0" borderId="23" xfId="0" applyBorder="1" applyAlignment="1" applyProtection="1">
      <alignment horizontal="right"/>
      <protection locked="0"/>
    </xf>
    <xf numFmtId="0" fontId="7" fillId="0" borderId="0" xfId="0" applyFont="1" applyAlignment="1" applyProtection="1">
      <alignment horizontal="left"/>
      <protection locked="0"/>
    </xf>
    <xf numFmtId="0" fontId="0" fillId="0" borderId="0" xfId="0" applyProtection="1">
      <protection locked="0"/>
    </xf>
    <xf numFmtId="0" fontId="0" fillId="0" borderId="0" xfId="0" applyAlignment="1">
      <alignment horizontal="left"/>
    </xf>
    <xf numFmtId="0" fontId="0" fillId="0" borderId="2" xfId="0" applyBorder="1" applyAlignment="1" applyProtection="1">
      <alignment horizontal="center" vertical="top"/>
      <protection locked="0"/>
    </xf>
    <xf numFmtId="0" fontId="0" fillId="0" borderId="2" xfId="0" applyBorder="1" applyAlignment="1" applyProtection="1">
      <alignment vertical="top"/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11" xfId="0" applyBorder="1" applyAlignment="1" applyProtection="1">
      <alignment horizontal="left"/>
      <protection locked="0"/>
    </xf>
    <xf numFmtId="0" fontId="0" fillId="0" borderId="0" xfId="0" applyAlignment="1" applyProtection="1">
      <alignment horizontal="center" vertical="top"/>
      <protection locked="0"/>
    </xf>
    <xf numFmtId="0" fontId="0" fillId="0" borderId="0" xfId="0" applyAlignment="1" applyProtection="1">
      <alignment vertical="top"/>
      <protection locked="0"/>
    </xf>
    <xf numFmtId="0" fontId="7" fillId="0" borderId="0" xfId="0" applyFont="1" applyAlignment="1">
      <alignment horizontal="center"/>
    </xf>
    <xf numFmtId="0" fontId="2" fillId="2" borderId="7" xfId="0" applyFont="1" applyFill="1" applyBorder="1"/>
    <xf numFmtId="0" fontId="0" fillId="0" borderId="0" xfId="0" applyAlignment="1">
      <alignment horizontal="center"/>
    </xf>
    <xf numFmtId="0" fontId="0" fillId="0" borderId="1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5" xfId="0" applyBorder="1" applyProtection="1">
      <protection locked="0"/>
    </xf>
    <xf numFmtId="0" fontId="0" fillId="0" borderId="0" xfId="0" applyAlignment="1" applyProtection="1">
      <alignment horizontal="right"/>
      <protection locked="0"/>
    </xf>
    <xf numFmtId="6" fontId="7" fillId="0" borderId="0" xfId="0" applyNumberFormat="1" applyFont="1" applyProtection="1">
      <protection locked="0"/>
    </xf>
    <xf numFmtId="0" fontId="12" fillId="0" borderId="0" xfId="0" applyFont="1" applyAlignment="1" applyProtection="1">
      <alignment horizontal="left"/>
      <protection locked="0"/>
    </xf>
    <xf numFmtId="0" fontId="1" fillId="2" borderId="5" xfId="0" applyFont="1" applyFill="1" applyBorder="1"/>
    <xf numFmtId="0" fontId="0" fillId="0" borderId="0" xfId="0" applyAlignment="1">
      <alignment vertical="top"/>
    </xf>
    <xf numFmtId="0" fontId="0" fillId="3" borderId="4" xfId="0" applyFill="1" applyBorder="1"/>
    <xf numFmtId="0" fontId="0" fillId="3" borderId="4" xfId="0" applyFill="1" applyBorder="1" applyAlignment="1">
      <alignment horizontal="center"/>
    </xf>
    <xf numFmtId="0" fontId="7" fillId="3" borderId="6" xfId="0" applyFont="1" applyFill="1" applyBorder="1"/>
    <xf numFmtId="0" fontId="0" fillId="3" borderId="3" xfId="0" applyFill="1" applyBorder="1"/>
    <xf numFmtId="0" fontId="0" fillId="3" borderId="3" xfId="0" applyFill="1" applyBorder="1" applyAlignment="1">
      <alignment horizontal="center"/>
    </xf>
    <xf numFmtId="0" fontId="5" fillId="3" borderId="4" xfId="0" applyFont="1" applyFill="1" applyBorder="1" applyProtection="1">
      <protection locked="0"/>
    </xf>
    <xf numFmtId="0" fontId="0" fillId="3" borderId="4" xfId="0" applyFill="1" applyBorder="1" applyAlignment="1" applyProtection="1">
      <alignment horizontal="right"/>
      <protection locked="0"/>
    </xf>
    <xf numFmtId="0" fontId="0" fillId="3" borderId="4" xfId="0" applyFill="1" applyBorder="1" applyAlignment="1" applyProtection="1">
      <alignment horizontal="left"/>
      <protection locked="0"/>
    </xf>
    <xf numFmtId="0" fontId="5" fillId="3" borderId="3" xfId="0" applyFont="1" applyFill="1" applyBorder="1" applyProtection="1">
      <protection locked="0"/>
    </xf>
    <xf numFmtId="0" fontId="0" fillId="3" borderId="4" xfId="0" applyFill="1" applyBorder="1" applyAlignment="1">
      <alignment horizontal="right"/>
    </xf>
    <xf numFmtId="0" fontId="0" fillId="3" borderId="3" xfId="0" applyFill="1" applyBorder="1" applyAlignment="1">
      <alignment horizontal="right"/>
    </xf>
    <xf numFmtId="0" fontId="5" fillId="3" borderId="4" xfId="0" applyFont="1" applyFill="1" applyBorder="1" applyAlignment="1" applyProtection="1">
      <alignment horizontal="right"/>
      <protection locked="0"/>
    </xf>
    <xf numFmtId="0" fontId="5" fillId="3" borderId="3" xfId="0" applyFont="1" applyFill="1" applyBorder="1" applyAlignment="1" applyProtection="1">
      <alignment horizontal="right"/>
      <protection locked="0"/>
    </xf>
    <xf numFmtId="0" fontId="7" fillId="3" borderId="7" xfId="0" applyFont="1" applyFill="1" applyBorder="1" applyAlignment="1">
      <alignment vertical="center"/>
    </xf>
    <xf numFmtId="0" fontId="0" fillId="3" borderId="1" xfId="0" applyFill="1" applyBorder="1" applyAlignment="1" applyProtection="1">
      <alignment horizontal="center" vertical="top"/>
      <protection locked="0"/>
    </xf>
    <xf numFmtId="0" fontId="0" fillId="3" borderId="1" xfId="0" applyFill="1" applyBorder="1" applyAlignment="1" applyProtection="1">
      <alignment vertical="top"/>
      <protection locked="0"/>
    </xf>
    <xf numFmtId="0" fontId="7" fillId="3" borderId="1" xfId="0" applyFont="1" applyFill="1" applyBorder="1" applyAlignment="1">
      <alignment horizontal="center"/>
    </xf>
    <xf numFmtId="0" fontId="7" fillId="3" borderId="11" xfId="0" applyFont="1" applyFill="1" applyBorder="1" applyAlignment="1">
      <alignment horizontal="center"/>
    </xf>
    <xf numFmtId="0" fontId="0" fillId="0" borderId="0" xfId="0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horizontal="right"/>
      <protection locked="0"/>
    </xf>
    <xf numFmtId="0" fontId="0" fillId="3" borderId="11" xfId="0" applyFill="1" applyBorder="1" applyAlignment="1" applyProtection="1">
      <alignment horizontal="right"/>
      <protection locked="0"/>
    </xf>
    <xf numFmtId="0" fontId="7" fillId="0" borderId="8" xfId="0" applyFont="1" applyBorder="1" applyAlignment="1" applyProtection="1">
      <alignment vertical="top"/>
      <protection locked="0"/>
    </xf>
    <xf numFmtId="0" fontId="0" fillId="0" borderId="7" xfId="0" applyBorder="1" applyAlignment="1" applyProtection="1">
      <alignment horizontal="left"/>
      <protection locked="0"/>
    </xf>
    <xf numFmtId="0" fontId="0" fillId="0" borderId="0" xfId="0" applyAlignment="1">
      <alignment horizontal="left" vertical="top" wrapText="1"/>
    </xf>
    <xf numFmtId="0" fontId="7" fillId="0" borderId="13" xfId="0" applyFont="1" applyBorder="1" applyAlignment="1" applyProtection="1">
      <alignment vertical="top"/>
      <protection locked="0"/>
    </xf>
    <xf numFmtId="0" fontId="0" fillId="0" borderId="4" xfId="0" applyBorder="1" applyAlignment="1" applyProtection="1">
      <alignment horizontal="center" vertical="top"/>
      <protection locked="0"/>
    </xf>
    <xf numFmtId="0" fontId="0" fillId="0" borderId="4" xfId="0" applyBorder="1" applyAlignment="1" applyProtection="1">
      <alignment vertical="top"/>
      <protection locked="0"/>
    </xf>
    <xf numFmtId="0" fontId="7" fillId="0" borderId="4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7" fillId="0" borderId="5" xfId="0" applyFont="1" applyBorder="1" applyAlignment="1" applyProtection="1">
      <alignment vertical="top"/>
      <protection locked="0"/>
    </xf>
    <xf numFmtId="0" fontId="7" fillId="0" borderId="9" xfId="0" applyFont="1" applyBorder="1" applyAlignment="1">
      <alignment horizontal="center"/>
    </xf>
    <xf numFmtId="0" fontId="7" fillId="0" borderId="6" xfId="0" applyFont="1" applyBorder="1" applyAlignment="1" applyProtection="1">
      <alignment vertical="top"/>
      <protection locked="0"/>
    </xf>
    <xf numFmtId="0" fontId="0" fillId="0" borderId="3" xfId="0" applyBorder="1" applyAlignment="1" applyProtection="1">
      <alignment horizontal="center" vertical="top"/>
      <protection locked="0"/>
    </xf>
    <xf numFmtId="0" fontId="0" fillId="0" borderId="3" xfId="0" applyBorder="1" applyAlignment="1" applyProtection="1">
      <alignment vertical="top"/>
      <protection locked="0"/>
    </xf>
    <xf numFmtId="0" fontId="7" fillId="0" borderId="3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13" xfId="0" applyFont="1" applyBorder="1" applyAlignment="1" applyProtection="1">
      <alignment vertical="center"/>
      <protection locked="0"/>
    </xf>
    <xf numFmtId="0" fontId="5" fillId="0" borderId="4" xfId="0" applyFont="1" applyBorder="1"/>
    <xf numFmtId="0" fontId="5" fillId="0" borderId="14" xfId="0" applyFont="1" applyBorder="1"/>
    <xf numFmtId="0" fontId="7" fillId="0" borderId="5" xfId="0" applyFont="1" applyBorder="1" applyAlignment="1" applyProtection="1">
      <alignment vertical="center"/>
      <protection locked="0"/>
    </xf>
    <xf numFmtId="0" fontId="5" fillId="0" borderId="9" xfId="0" applyFont="1" applyBorder="1"/>
    <xf numFmtId="0" fontId="10" fillId="0" borderId="6" xfId="0" applyFont="1" applyBorder="1" applyAlignment="1">
      <alignment vertical="center"/>
    </xf>
    <xf numFmtId="0" fontId="5" fillId="0" borderId="3" xfId="0" applyFont="1" applyBorder="1"/>
    <xf numFmtId="0" fontId="5" fillId="0" borderId="10" xfId="0" applyFont="1" applyBorder="1"/>
    <xf numFmtId="49" fontId="0" fillId="3" borderId="3" xfId="0" applyNumberFormat="1" applyFill="1" applyBorder="1" applyAlignment="1">
      <alignment horizontal="center"/>
    </xf>
    <xf numFmtId="49" fontId="0" fillId="3" borderId="10" xfId="0" applyNumberFormat="1" applyFill="1" applyBorder="1" applyAlignment="1">
      <alignment horizontal="center"/>
    </xf>
    <xf numFmtId="0" fontId="8" fillId="3" borderId="13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/>
    </xf>
    <xf numFmtId="0" fontId="5" fillId="3" borderId="10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3" fontId="5" fillId="2" borderId="7" xfId="0" applyNumberFormat="1" applyFont="1" applyFill="1" applyBorder="1" applyAlignment="1">
      <alignment horizontal="right"/>
    </xf>
    <xf numFmtId="3" fontId="5" fillId="2" borderId="11" xfId="0" applyNumberFormat="1" applyFont="1" applyFill="1" applyBorder="1" applyAlignment="1">
      <alignment horizontal="right"/>
    </xf>
    <xf numFmtId="3" fontId="5" fillId="0" borderId="7" xfId="0" applyNumberFormat="1" applyFont="1" applyBorder="1" applyAlignment="1" applyProtection="1">
      <alignment horizontal="right"/>
      <protection locked="0"/>
    </xf>
    <xf numFmtId="3" fontId="5" fillId="0" borderId="11" xfId="0" applyNumberFormat="1" applyFont="1" applyBorder="1" applyAlignment="1" applyProtection="1">
      <alignment horizontal="right"/>
      <protection locked="0"/>
    </xf>
    <xf numFmtId="0" fontId="8" fillId="3" borderId="4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/>
    </xf>
    <xf numFmtId="3" fontId="5" fillId="2" borderId="7" xfId="0" applyNumberFormat="1" applyFont="1" applyFill="1" applyBorder="1" applyAlignment="1" applyProtection="1">
      <alignment horizontal="right"/>
      <protection locked="0"/>
    </xf>
    <xf numFmtId="3" fontId="5" fillId="2" borderId="11" xfId="0" applyNumberFormat="1" applyFont="1" applyFill="1" applyBorder="1" applyAlignment="1" applyProtection="1">
      <alignment horizontal="right"/>
      <protection locked="0"/>
    </xf>
    <xf numFmtId="0" fontId="5" fillId="0" borderId="7" xfId="0" applyFont="1" applyBorder="1" applyAlignment="1" applyProtection="1">
      <alignment horizontal="left" wrapText="1"/>
      <protection locked="0"/>
    </xf>
    <xf numFmtId="0" fontId="5" fillId="0" borderId="1" xfId="0" applyFont="1" applyBorder="1" applyAlignment="1" applyProtection="1">
      <alignment horizontal="left" wrapText="1"/>
      <protection locked="0"/>
    </xf>
    <xf numFmtId="3" fontId="5" fillId="2" borderId="1" xfId="0" applyNumberFormat="1" applyFont="1" applyFill="1" applyBorder="1" applyAlignment="1">
      <alignment horizontal="center"/>
    </xf>
    <xf numFmtId="3" fontId="5" fillId="2" borderId="11" xfId="0" applyNumberFormat="1" applyFont="1" applyFill="1" applyBorder="1" applyAlignment="1">
      <alignment horizontal="center"/>
    </xf>
    <xf numFmtId="3" fontId="5" fillId="4" borderId="7" xfId="0" applyNumberFormat="1" applyFont="1" applyFill="1" applyBorder="1" applyAlignment="1" applyProtection="1">
      <alignment horizontal="right"/>
      <protection locked="0"/>
    </xf>
    <xf numFmtId="3" fontId="5" fillId="4" borderId="11" xfId="0" applyNumberFormat="1" applyFont="1" applyFill="1" applyBorder="1" applyAlignment="1" applyProtection="1">
      <alignment horizontal="right"/>
      <protection locked="0"/>
    </xf>
    <xf numFmtId="3" fontId="8" fillId="2" borderId="8" xfId="0" applyNumberFormat="1" applyFont="1" applyFill="1" applyBorder="1" applyAlignment="1">
      <alignment horizontal="right"/>
    </xf>
    <xf numFmtId="3" fontId="8" fillId="2" borderId="12" xfId="0" applyNumberFormat="1" applyFont="1" applyFill="1" applyBorder="1" applyAlignment="1">
      <alignment horizontal="right"/>
    </xf>
    <xf numFmtId="9" fontId="5" fillId="2" borderId="6" xfId="1" applyFont="1" applyFill="1" applyBorder="1" applyAlignment="1">
      <alignment horizontal="right"/>
    </xf>
    <xf numFmtId="9" fontId="5" fillId="2" borderId="10" xfId="1" applyFont="1" applyFill="1" applyBorder="1" applyAlignment="1">
      <alignment horizontal="right"/>
    </xf>
    <xf numFmtId="0" fontId="4" fillId="2" borderId="7" xfId="0" applyFont="1" applyFill="1" applyBorder="1" applyAlignment="1">
      <alignment horizontal="center" vertical="center"/>
    </xf>
    <xf numFmtId="0" fontId="5" fillId="0" borderId="7" xfId="0" applyFont="1" applyBorder="1" applyAlignment="1" applyProtection="1">
      <alignment horizontal="left"/>
      <protection locked="0"/>
    </xf>
    <xf numFmtId="0" fontId="5" fillId="0" borderId="1" xfId="0" applyFont="1" applyBorder="1" applyAlignment="1" applyProtection="1">
      <alignment horizontal="left"/>
      <protection locked="0"/>
    </xf>
    <xf numFmtId="3" fontId="8" fillId="2" borderId="7" xfId="0" applyNumberFormat="1" applyFont="1" applyFill="1" applyBorder="1" applyAlignment="1">
      <alignment horizontal="right"/>
    </xf>
    <xf numFmtId="3" fontId="8" fillId="2" borderId="11" xfId="0" applyNumberFormat="1" applyFont="1" applyFill="1" applyBorder="1" applyAlignment="1">
      <alignment horizontal="right"/>
    </xf>
    <xf numFmtId="0" fontId="5" fillId="2" borderId="7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left"/>
    </xf>
    <xf numFmtId="3" fontId="0" fillId="0" borderId="15" xfId="0" applyNumberFormat="1" applyBorder="1" applyAlignment="1">
      <alignment horizontal="right"/>
    </xf>
    <xf numFmtId="3" fontId="0" fillId="2" borderId="15" xfId="0" applyNumberFormat="1" applyFill="1" applyBorder="1" applyAlignment="1">
      <alignment horizontal="right"/>
    </xf>
    <xf numFmtId="0" fontId="7" fillId="3" borderId="4" xfId="0" applyFont="1" applyFill="1" applyBorder="1" applyAlignment="1">
      <alignment horizontal="center" vertical="center"/>
    </xf>
    <xf numFmtId="3" fontId="0" fillId="0" borderId="19" xfId="0" applyNumberFormat="1" applyBorder="1" applyAlignment="1">
      <alignment horizontal="right"/>
    </xf>
    <xf numFmtId="3" fontId="4" fillId="2" borderId="1" xfId="0" applyNumberFormat="1" applyFont="1" applyFill="1" applyBorder="1" applyAlignment="1">
      <alignment horizontal="center"/>
    </xf>
    <xf numFmtId="0" fontId="7" fillId="3" borderId="14" xfId="0" applyFont="1" applyFill="1" applyBorder="1" applyAlignment="1">
      <alignment horizontal="center" vertical="center"/>
    </xf>
    <xf numFmtId="3" fontId="0" fillId="2" borderId="7" xfId="0" applyNumberFormat="1" applyFill="1" applyBorder="1" applyAlignment="1">
      <alignment horizontal="right"/>
    </xf>
    <xf numFmtId="3" fontId="0" fillId="2" borderId="11" xfId="0" applyNumberFormat="1" applyFill="1" applyBorder="1" applyAlignment="1">
      <alignment horizontal="right"/>
    </xf>
    <xf numFmtId="3" fontId="0" fillId="0" borderId="7" xfId="0" applyNumberFormat="1" applyBorder="1" applyAlignment="1">
      <alignment horizontal="right"/>
    </xf>
    <xf numFmtId="3" fontId="0" fillId="0" borderId="11" xfId="0" applyNumberFormat="1" applyBorder="1" applyAlignment="1">
      <alignment horizontal="right"/>
    </xf>
    <xf numFmtId="3" fontId="7" fillId="0" borderId="24" xfId="0" applyNumberFormat="1" applyFont="1" applyBorder="1" applyAlignment="1">
      <alignment horizontal="right"/>
    </xf>
    <xf numFmtId="3" fontId="7" fillId="2" borderId="24" xfId="0" applyNumberFormat="1" applyFont="1" applyFill="1" applyBorder="1" applyAlignment="1">
      <alignment horizontal="right"/>
    </xf>
    <xf numFmtId="0" fontId="0" fillId="0" borderId="7" xfId="0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11" xfId="0" applyBorder="1" applyAlignment="1" applyProtection="1">
      <alignment horizontal="left"/>
      <protection locked="0"/>
    </xf>
    <xf numFmtId="0" fontId="7" fillId="2" borderId="24" xfId="0" applyFont="1" applyFill="1" applyBorder="1" applyAlignment="1">
      <alignment horizontal="right"/>
    </xf>
    <xf numFmtId="0" fontId="0" fillId="0" borderId="7" xfId="0" applyBorder="1" applyAlignment="1" applyProtection="1">
      <alignment horizontal="left" wrapText="1"/>
      <protection locked="0"/>
    </xf>
    <xf numFmtId="0" fontId="0" fillId="0" borderId="1" xfId="0" applyBorder="1" applyAlignment="1" applyProtection="1">
      <alignment horizontal="left" wrapText="1"/>
      <protection locked="0"/>
    </xf>
    <xf numFmtId="0" fontId="0" fillId="0" borderId="0" xfId="0" applyAlignment="1">
      <alignment horizontal="left" vertical="top" wrapText="1"/>
    </xf>
  </cellXfs>
  <cellStyles count="2">
    <cellStyle name="Normal" xfId="0" builtinId="0"/>
    <cellStyle name="Procent" xfId="1" builtinId="5"/>
  </cellStyles>
  <dxfs count="0"/>
  <tableStyles count="0" defaultTableStyle="TableStyleMedium2" defaultPivotStyle="PivotStyleLight16"/>
  <colors>
    <mruColors>
      <color rgb="FFF1F1F3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ontortema">
  <a:themeElements>
    <a:clrScheme name="LFstandard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076471"/>
      </a:accent1>
      <a:accent2>
        <a:srgbClr val="09562C"/>
      </a:accent2>
      <a:accent3>
        <a:srgbClr val="000000"/>
      </a:accent3>
      <a:accent4>
        <a:srgbClr val="E95D0F"/>
      </a:accent4>
      <a:accent5>
        <a:srgbClr val="C8102E"/>
      </a:accent5>
      <a:accent6>
        <a:srgbClr val="C8C7B2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18"/>
  <sheetViews>
    <sheetView showGridLines="0" tabSelected="1" topLeftCell="A49" zoomScaleNormal="100" workbookViewId="0">
      <selection activeCell="M97" sqref="M97"/>
    </sheetView>
  </sheetViews>
  <sheetFormatPr defaultColWidth="9.140625" defaultRowHeight="12" x14ac:dyDescent="0.2"/>
  <cols>
    <col min="1" max="1" width="26" style="4" customWidth="1"/>
    <col min="2" max="2" width="7.140625" style="4" customWidth="1"/>
    <col min="3" max="3" width="9.140625" style="4" customWidth="1"/>
    <col min="4" max="4" width="9" style="61" customWidth="1"/>
    <col min="5" max="5" width="9.85546875" style="61" customWidth="1"/>
    <col min="6" max="6" width="6.5703125" style="61" customWidth="1"/>
    <col min="7" max="7" width="6.5703125" style="4" customWidth="1"/>
    <col min="8" max="8" width="6.5703125" style="61" customWidth="1"/>
    <col min="9" max="9" width="6.5703125" style="4" customWidth="1"/>
    <col min="10" max="10" width="6.5703125" style="61" customWidth="1"/>
    <col min="11" max="11" width="6.5703125" style="4" customWidth="1"/>
    <col min="12" max="12" width="0.5703125" style="4" customWidth="1"/>
    <col min="13" max="13" width="5" style="4" customWidth="1"/>
    <col min="14" max="14" width="7.5703125" style="4" customWidth="1"/>
    <col min="15" max="15" width="70.85546875" style="4" customWidth="1"/>
    <col min="16" max="16384" width="9.140625" style="4"/>
  </cols>
  <sheetData>
    <row r="1" spans="1:18" ht="12.75" x14ac:dyDescent="0.2">
      <c r="A1" s="97" t="s">
        <v>64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O1" s="109" t="s">
        <v>36</v>
      </c>
      <c r="P1" s="15"/>
    </row>
    <row r="2" spans="1:18" ht="28.5" customHeight="1" x14ac:dyDescent="0.2">
      <c r="A2" s="93" t="s">
        <v>28</v>
      </c>
      <c r="B2" s="18"/>
      <c r="C2" s="18"/>
      <c r="D2" s="19"/>
      <c r="E2" s="19"/>
      <c r="F2" s="176" t="s">
        <v>67</v>
      </c>
      <c r="G2" s="177"/>
      <c r="H2" s="176" t="s">
        <v>66</v>
      </c>
      <c r="I2" s="188"/>
      <c r="J2" s="176" t="s">
        <v>65</v>
      </c>
      <c r="K2" s="177"/>
      <c r="L2" s="106"/>
      <c r="M2" s="20"/>
      <c r="N2" s="20"/>
      <c r="O2" s="227" t="s">
        <v>57</v>
      </c>
      <c r="P2" s="227"/>
      <c r="Q2" s="227"/>
      <c r="R2" s="227"/>
    </row>
    <row r="3" spans="1:18" ht="12.75" x14ac:dyDescent="0.2">
      <c r="A3" s="21"/>
      <c r="B3" s="22"/>
      <c r="C3" s="22"/>
      <c r="D3" s="23"/>
      <c r="E3" s="23"/>
      <c r="F3" s="189" t="s">
        <v>0</v>
      </c>
      <c r="G3" s="178"/>
      <c r="H3" s="189" t="s">
        <v>0</v>
      </c>
      <c r="I3" s="179"/>
      <c r="J3" s="178" t="s">
        <v>0</v>
      </c>
      <c r="K3" s="179"/>
      <c r="L3" s="106"/>
      <c r="M3" s="24"/>
      <c r="N3" s="24"/>
      <c r="O3" t="s">
        <v>58</v>
      </c>
    </row>
    <row r="4" spans="1:18" ht="40.5" customHeight="1" x14ac:dyDescent="0.2">
      <c r="A4" s="127" t="s">
        <v>55</v>
      </c>
      <c r="B4" s="26" t="s">
        <v>10</v>
      </c>
      <c r="C4" s="26" t="s">
        <v>20</v>
      </c>
      <c r="D4" s="27" t="s">
        <v>11</v>
      </c>
      <c r="E4" s="26" t="s">
        <v>21</v>
      </c>
      <c r="F4" s="180" t="s">
        <v>22</v>
      </c>
      <c r="G4" s="181"/>
      <c r="H4" s="182" t="s">
        <v>18</v>
      </c>
      <c r="I4" s="183"/>
      <c r="J4" s="202" t="s">
        <v>30</v>
      </c>
      <c r="K4" s="183"/>
      <c r="L4" s="106"/>
      <c r="M4" s="24"/>
      <c r="N4" s="24"/>
      <c r="O4" s="128" t="s">
        <v>59</v>
      </c>
    </row>
    <row r="5" spans="1:18" ht="12.75" x14ac:dyDescent="0.2">
      <c r="A5" s="28" t="s">
        <v>23</v>
      </c>
      <c r="B5" s="29"/>
      <c r="C5" s="30"/>
      <c r="D5" s="31"/>
      <c r="E5" s="32" t="str">
        <f>IF(D5&lt;&gt;"",ROUND(C5*(1+D5/100),0),"")</f>
        <v/>
      </c>
      <c r="F5" s="184" t="str">
        <f>IF(B5&lt;&gt;"",ROUND((+B5*C5)/1000,0),"")</f>
        <v/>
      </c>
      <c r="G5" s="185"/>
      <c r="H5" s="186"/>
      <c r="I5" s="187"/>
      <c r="J5" s="186"/>
      <c r="K5" s="187"/>
      <c r="L5" s="106"/>
      <c r="M5" s="3"/>
      <c r="N5" s="3"/>
      <c r="O5" s="110" t="s">
        <v>53</v>
      </c>
    </row>
    <row r="6" spans="1:18" ht="12.75" x14ac:dyDescent="0.2">
      <c r="A6" s="28"/>
      <c r="B6" s="29"/>
      <c r="C6" s="30"/>
      <c r="D6" s="31"/>
      <c r="E6" s="32" t="str">
        <f>IF(D6&lt;&gt;"",ROUND(C6*(1+D6/100),0),"")</f>
        <v/>
      </c>
      <c r="F6" s="184" t="str">
        <f>IF(B6&lt;&gt;"",ROUND((+B6*C6)/1000,0),"")</f>
        <v/>
      </c>
      <c r="G6" s="185"/>
      <c r="H6" s="186"/>
      <c r="I6" s="187"/>
      <c r="J6" s="186"/>
      <c r="K6" s="187"/>
      <c r="L6" s="106"/>
      <c r="M6" s="3"/>
      <c r="N6" s="3"/>
      <c r="O6" s="111" t="s">
        <v>56</v>
      </c>
    </row>
    <row r="7" spans="1:18" ht="12.75" x14ac:dyDescent="0.2">
      <c r="A7" s="33"/>
      <c r="B7" s="29"/>
      <c r="C7" s="30"/>
      <c r="D7" s="31"/>
      <c r="E7" s="32" t="str">
        <f t="shared" ref="E7:E10" si="0">IF(D7&lt;&gt;"",ROUND(C7*(1+D7/100),0),"")</f>
        <v/>
      </c>
      <c r="F7" s="184" t="str">
        <f t="shared" ref="F7:F10" si="1">IF(B7&lt;&gt;"",ROUND((+B7*C7)/1000,0),"")</f>
        <v/>
      </c>
      <c r="G7" s="185"/>
      <c r="H7" s="186"/>
      <c r="I7" s="187"/>
      <c r="J7" s="186"/>
      <c r="K7" s="187"/>
      <c r="L7" s="106"/>
      <c r="M7" s="3"/>
      <c r="N7" s="3"/>
    </row>
    <row r="8" spans="1:18" ht="12.75" x14ac:dyDescent="0.2">
      <c r="A8" s="28"/>
      <c r="B8" s="29"/>
      <c r="C8" s="30"/>
      <c r="D8" s="31"/>
      <c r="E8" s="32" t="str">
        <f t="shared" si="0"/>
        <v/>
      </c>
      <c r="F8" s="184" t="str">
        <f t="shared" si="1"/>
        <v/>
      </c>
      <c r="G8" s="185"/>
      <c r="H8" s="186"/>
      <c r="I8" s="187"/>
      <c r="J8" s="186"/>
      <c r="K8" s="187"/>
      <c r="L8" s="106"/>
      <c r="M8" s="3"/>
      <c r="N8" s="3"/>
      <c r="O8" s="4" t="s">
        <v>60</v>
      </c>
    </row>
    <row r="9" spans="1:18" ht="12.75" x14ac:dyDescent="0.2">
      <c r="A9" s="28"/>
      <c r="B9" s="29"/>
      <c r="C9" s="30"/>
      <c r="D9" s="31"/>
      <c r="E9" s="32" t="str">
        <f t="shared" si="0"/>
        <v/>
      </c>
      <c r="F9" s="184" t="str">
        <f t="shared" si="1"/>
        <v/>
      </c>
      <c r="G9" s="185"/>
      <c r="H9" s="186"/>
      <c r="I9" s="187"/>
      <c r="J9" s="186"/>
      <c r="K9" s="187"/>
      <c r="L9" s="106"/>
      <c r="M9" s="3"/>
      <c r="N9" s="3"/>
    </row>
    <row r="10" spans="1:18" ht="12.75" x14ac:dyDescent="0.2">
      <c r="A10" s="28"/>
      <c r="B10" s="29"/>
      <c r="C10" s="30"/>
      <c r="D10" s="31"/>
      <c r="E10" s="32" t="str">
        <f t="shared" si="0"/>
        <v/>
      </c>
      <c r="F10" s="184" t="str">
        <f t="shared" si="1"/>
        <v/>
      </c>
      <c r="G10" s="185"/>
      <c r="H10" s="186"/>
      <c r="I10" s="187"/>
      <c r="J10" s="186"/>
      <c r="K10" s="187"/>
      <c r="L10" s="106"/>
      <c r="M10" s="3"/>
      <c r="N10" s="3"/>
    </row>
    <row r="11" spans="1:18" ht="12.75" x14ac:dyDescent="0.2">
      <c r="A11" s="34" t="s">
        <v>13</v>
      </c>
      <c r="B11" s="35"/>
      <c r="C11" s="35"/>
      <c r="D11" s="35"/>
      <c r="E11" s="36"/>
      <c r="F11" s="184">
        <f>SUM(F5:F10)</f>
        <v>0</v>
      </c>
      <c r="G11" s="185"/>
      <c r="H11" s="184">
        <f>SUM(H5:H10)</f>
        <v>0</v>
      </c>
      <c r="I11" s="185"/>
      <c r="J11" s="184">
        <f>SUM(J5:J10)</f>
        <v>0</v>
      </c>
      <c r="K11" s="185"/>
      <c r="L11" s="106"/>
      <c r="M11" s="3"/>
      <c r="N11" s="3"/>
    </row>
    <row r="12" spans="1:18" ht="12.75" x14ac:dyDescent="0.2">
      <c r="A12" s="2" t="s">
        <v>6</v>
      </c>
      <c r="B12" s="35"/>
      <c r="C12" s="35"/>
      <c r="D12" s="37"/>
      <c r="E12" s="38"/>
      <c r="F12" s="190">
        <f>+F73</f>
        <v>0</v>
      </c>
      <c r="G12" s="191"/>
      <c r="H12" s="190">
        <f>+H73</f>
        <v>0</v>
      </c>
      <c r="I12" s="191"/>
      <c r="J12" s="190">
        <f>+J73</f>
        <v>0</v>
      </c>
      <c r="K12" s="191"/>
      <c r="L12" s="106"/>
      <c r="M12" s="13"/>
      <c r="N12" s="13"/>
      <c r="O12" s="126" t="s">
        <v>51</v>
      </c>
    </row>
    <row r="13" spans="1:18" ht="12.75" x14ac:dyDescent="0.2">
      <c r="A13" s="119" t="s">
        <v>43</v>
      </c>
      <c r="B13" s="35"/>
      <c r="C13" s="35"/>
      <c r="D13" s="37"/>
      <c r="E13" s="38"/>
      <c r="F13" s="184">
        <f>+F80</f>
        <v>0</v>
      </c>
      <c r="G13" s="185"/>
      <c r="H13" s="184">
        <f>+H80</f>
        <v>0</v>
      </c>
      <c r="I13" s="185"/>
      <c r="J13" s="184">
        <f>+J80</f>
        <v>0</v>
      </c>
      <c r="K13" s="185"/>
      <c r="L13" s="106"/>
      <c r="M13" s="3"/>
      <c r="N13" s="3"/>
      <c r="O13" s="126" t="s">
        <v>44</v>
      </c>
    </row>
    <row r="14" spans="1:18" ht="12.75" x14ac:dyDescent="0.2">
      <c r="A14" s="2" t="s">
        <v>8</v>
      </c>
      <c r="B14" s="35"/>
      <c r="C14" s="35"/>
      <c r="D14" s="37"/>
      <c r="E14" s="38"/>
      <c r="F14" s="190">
        <f>+F94</f>
        <v>0</v>
      </c>
      <c r="G14" s="191"/>
      <c r="H14" s="190">
        <f>+H94</f>
        <v>0</v>
      </c>
      <c r="I14" s="191"/>
      <c r="J14" s="190">
        <f>+J94</f>
        <v>0</v>
      </c>
      <c r="K14" s="191"/>
      <c r="L14" s="106"/>
      <c r="M14" s="13"/>
      <c r="N14" s="13"/>
      <c r="O14" s="126" t="s">
        <v>50</v>
      </c>
    </row>
    <row r="15" spans="1:18" ht="12.75" x14ac:dyDescent="0.2">
      <c r="A15" s="39" t="s">
        <v>14</v>
      </c>
      <c r="B15" s="40"/>
      <c r="C15" s="40"/>
      <c r="D15" s="41"/>
      <c r="E15" s="42"/>
      <c r="F15" s="205">
        <f>ROUND(SUM(F11:F14),0)</f>
        <v>0</v>
      </c>
      <c r="G15" s="206"/>
      <c r="H15" s="205">
        <f>ROUND(SUM(H11:H14),0)</f>
        <v>0</v>
      </c>
      <c r="I15" s="206"/>
      <c r="J15" s="205">
        <f>ROUND(SUM(J11:J14),0)</f>
        <v>0</v>
      </c>
      <c r="K15" s="206"/>
      <c r="L15" s="106"/>
      <c r="M15" s="14"/>
      <c r="N15" s="14"/>
    </row>
    <row r="16" spans="1:18" ht="12.75" x14ac:dyDescent="0.2">
      <c r="A16" s="207" t="s">
        <v>16</v>
      </c>
      <c r="B16" s="208"/>
      <c r="C16" s="208"/>
      <c r="D16" s="37"/>
      <c r="E16" s="38"/>
      <c r="F16" s="184" t="str">
        <f>IF(D5&lt;&gt;"",ROUND((SUMPRODUCT(B5:B10,E5:E10)-SUMPRODUCT(B5:B10,C5:C10))/1000,0),"")</f>
        <v/>
      </c>
      <c r="G16" s="185"/>
      <c r="H16" s="186"/>
      <c r="I16" s="187"/>
      <c r="J16" s="186"/>
      <c r="K16" s="187"/>
      <c r="L16" s="106"/>
      <c r="M16" s="3"/>
      <c r="N16" s="3"/>
    </row>
    <row r="17" spans="1:16" ht="12.75" x14ac:dyDescent="0.2">
      <c r="A17" s="2" t="s">
        <v>17</v>
      </c>
      <c r="B17" s="35"/>
      <c r="C17" s="35"/>
      <c r="D17" s="43"/>
      <c r="E17" s="44" t="s">
        <v>9</v>
      </c>
      <c r="F17" s="184" t="str">
        <f>IF(D17&lt;&gt;"",ROUND((SUM(F11:F14)-F19)*(1+D17/100)-(SUM(F11:F14)-F19),0),"")</f>
        <v/>
      </c>
      <c r="G17" s="185"/>
      <c r="H17" s="186"/>
      <c r="I17" s="187"/>
      <c r="J17" s="186"/>
      <c r="K17" s="187"/>
      <c r="L17" s="106"/>
      <c r="M17" s="3"/>
      <c r="N17" s="3"/>
    </row>
    <row r="18" spans="1:16" ht="12.75" x14ac:dyDescent="0.2">
      <c r="A18" s="45" t="s">
        <v>15</v>
      </c>
      <c r="B18" s="46"/>
      <c r="C18" s="46"/>
      <c r="D18" s="47"/>
      <c r="E18" s="48"/>
      <c r="F18" s="205">
        <f>IFERROR(ROUND(+F15+F16+F17,0),IFERROR(ROUND(F15+F16,0),IFERROR(F15+F17,F15)))</f>
        <v>0</v>
      </c>
      <c r="G18" s="206"/>
      <c r="H18" s="205">
        <f>IFERROR(ROUND(+H15+H16+H17,0),IFERROR(ROUND(H15+H16,0),IFERROR(H15+H17,H15)))</f>
        <v>0</v>
      </c>
      <c r="I18" s="206"/>
      <c r="J18" s="205">
        <f>IFERROR(ROUND(+J15+J16+J17,0),IFERROR(ROUND(J15+J16,0),IFERROR(J15+J17,J15)))</f>
        <v>0</v>
      </c>
      <c r="K18" s="206"/>
      <c r="L18" s="106"/>
      <c r="M18" s="14"/>
      <c r="N18" s="14"/>
    </row>
    <row r="19" spans="1:16" ht="12.75" x14ac:dyDescent="0.2">
      <c r="A19" s="25" t="s">
        <v>7</v>
      </c>
      <c r="B19" s="49"/>
      <c r="C19" s="49"/>
      <c r="D19" s="50"/>
      <c r="E19" s="51"/>
      <c r="F19" s="196">
        <f>+F101</f>
        <v>0</v>
      </c>
      <c r="G19" s="197"/>
      <c r="H19" s="196">
        <f t="shared" ref="H19" si="2">+H101</f>
        <v>0</v>
      </c>
      <c r="I19" s="197"/>
      <c r="J19" s="196">
        <f t="shared" ref="J19" si="3">+J101</f>
        <v>0</v>
      </c>
      <c r="K19" s="197"/>
      <c r="L19" s="106"/>
      <c r="M19" s="13"/>
      <c r="N19" s="13"/>
      <c r="O19" s="126" t="s">
        <v>52</v>
      </c>
    </row>
    <row r="20" spans="1:16" ht="13.5" thickBot="1" x14ac:dyDescent="0.25">
      <c r="A20" s="52" t="s">
        <v>1</v>
      </c>
      <c r="B20" s="53"/>
      <c r="C20" s="53"/>
      <c r="D20" s="54"/>
      <c r="E20" s="55"/>
      <c r="F20" s="198">
        <f>ROUND(+F18-F19,0)</f>
        <v>0</v>
      </c>
      <c r="G20" s="199"/>
      <c r="H20" s="198">
        <f>ROUND(+H18-H19,0)</f>
        <v>0</v>
      </c>
      <c r="I20" s="199"/>
      <c r="J20" s="198">
        <f>ROUND(+J18-J19,0)</f>
        <v>0</v>
      </c>
      <c r="K20" s="199"/>
      <c r="L20" s="106"/>
      <c r="M20" s="14"/>
      <c r="N20" s="14"/>
    </row>
    <row r="21" spans="1:16" ht="21" customHeight="1" x14ac:dyDescent="0.2">
      <c r="A21" s="56" t="s">
        <v>12</v>
      </c>
      <c r="B21" s="57"/>
      <c r="C21" s="57"/>
      <c r="D21" s="58"/>
      <c r="E21" s="59"/>
      <c r="F21" s="200" t="str">
        <f>IFERROR((F16+F17)/F20,IFERROR(F16/F20,IFERROR(F17/F20,"")))</f>
        <v/>
      </c>
      <c r="G21" s="201"/>
      <c r="H21" s="200" t="str">
        <f>IFERROR((H16+H17)/H20,IFERROR(H16/H20,IFERROR(H17/H20,"")))</f>
        <v/>
      </c>
      <c r="I21" s="201"/>
      <c r="J21" s="200" t="str">
        <f>IFERROR((J16+J17)/J20,IFERROR(J16/J20,IFERROR(J17/J20,"")))</f>
        <v/>
      </c>
      <c r="K21" s="201"/>
      <c r="L21" s="106"/>
      <c r="M21" s="60"/>
      <c r="N21" s="60"/>
    </row>
    <row r="22" spans="1:16" ht="12.75" x14ac:dyDescent="0.2">
      <c r="F22" s="3"/>
      <c r="H22" s="3"/>
      <c r="J22" s="3"/>
      <c r="L22" s="106"/>
    </row>
    <row r="23" spans="1:16" ht="12.75" x14ac:dyDescent="0.2">
      <c r="A23" s="62"/>
      <c r="F23" s="3"/>
      <c r="H23" s="3"/>
      <c r="J23" s="3"/>
      <c r="L23" s="106"/>
    </row>
    <row r="24" spans="1:16" ht="26.25" customHeight="1" x14ac:dyDescent="0.2">
      <c r="A24" s="17" t="s">
        <v>24</v>
      </c>
      <c r="B24" s="18"/>
      <c r="C24" s="18"/>
      <c r="D24" s="19"/>
      <c r="E24" s="19"/>
      <c r="F24" s="176" t="s">
        <v>67</v>
      </c>
      <c r="G24" s="177"/>
      <c r="H24" s="176" t="s">
        <v>66</v>
      </c>
      <c r="I24" s="188"/>
      <c r="J24" s="176" t="s">
        <v>65</v>
      </c>
      <c r="K24" s="177"/>
      <c r="L24" s="106"/>
      <c r="M24" s="20"/>
      <c r="N24" s="20"/>
    </row>
    <row r="25" spans="1:16" ht="12.75" x14ac:dyDescent="0.2">
      <c r="A25" s="63"/>
      <c r="B25" s="64"/>
      <c r="C25" s="22"/>
      <c r="D25" s="22"/>
      <c r="E25" s="23"/>
      <c r="F25" s="189" t="s">
        <v>0</v>
      </c>
      <c r="G25" s="178"/>
      <c r="H25" s="189" t="s">
        <v>0</v>
      </c>
      <c r="I25" s="179"/>
      <c r="J25" s="178" t="s">
        <v>0</v>
      </c>
      <c r="K25" s="179"/>
      <c r="L25" s="106"/>
      <c r="M25" s="65"/>
      <c r="N25" s="65"/>
    </row>
    <row r="26" spans="1:16" ht="12.75" x14ac:dyDescent="0.2">
      <c r="A26" s="66"/>
      <c r="B26" s="67"/>
      <c r="C26" s="68"/>
      <c r="D26" s="68"/>
      <c r="E26" s="69"/>
      <c r="F26" s="194" t="s">
        <v>22</v>
      </c>
      <c r="G26" s="195"/>
      <c r="H26" s="194" t="s">
        <v>19</v>
      </c>
      <c r="I26" s="195"/>
      <c r="J26" s="213" t="s">
        <v>30</v>
      </c>
      <c r="K26" s="195"/>
      <c r="L26" s="106"/>
      <c r="M26" s="65"/>
      <c r="N26" s="65"/>
    </row>
    <row r="27" spans="1:16" ht="12.75" x14ac:dyDescent="0.2">
      <c r="A27" s="45" t="s">
        <v>29</v>
      </c>
      <c r="B27" s="46"/>
      <c r="C27" s="35"/>
      <c r="D27" s="35"/>
      <c r="E27" s="70"/>
      <c r="F27" s="5" t="str">
        <f>IF(G27="","",+G27/G36)</f>
        <v/>
      </c>
      <c r="G27" s="6"/>
      <c r="H27" s="5" t="str">
        <f>IF(I27="","",+I27/I36)</f>
        <v/>
      </c>
      <c r="I27" s="6"/>
      <c r="J27" s="5" t="str">
        <f>IF(K27="","",+K27/K36)</f>
        <v/>
      </c>
      <c r="K27" s="6"/>
      <c r="L27" s="106"/>
      <c r="M27" s="12"/>
      <c r="N27" s="12"/>
      <c r="O27" s="95"/>
      <c r="P27" s="96"/>
    </row>
    <row r="28" spans="1:16" ht="12.75" x14ac:dyDescent="0.2">
      <c r="A28" s="2" t="s">
        <v>2</v>
      </c>
      <c r="B28" s="35"/>
      <c r="C28" s="71"/>
      <c r="D28" s="71"/>
      <c r="E28" s="70"/>
      <c r="F28" s="5" t="str">
        <f>IF(G28="","",+G28/$G$36)</f>
        <v/>
      </c>
      <c r="G28" s="7"/>
      <c r="H28" s="5" t="str">
        <f>IF(I28="","",+I28/$I$36)</f>
        <v/>
      </c>
      <c r="I28" s="7"/>
      <c r="J28" s="5" t="str">
        <f>IF(K28="","",+K28/$K$36)</f>
        <v/>
      </c>
      <c r="K28" s="7"/>
      <c r="L28" s="106"/>
      <c r="M28" s="13"/>
      <c r="N28" s="13"/>
      <c r="P28" s="96"/>
    </row>
    <row r="29" spans="1:16" ht="12.75" x14ac:dyDescent="0.2">
      <c r="A29" s="2" t="s">
        <v>5</v>
      </c>
      <c r="B29" s="35"/>
      <c r="C29" s="8"/>
      <c r="D29" s="8"/>
      <c r="E29" s="8"/>
      <c r="F29" s="8"/>
      <c r="G29" s="9"/>
      <c r="H29" s="8"/>
      <c r="I29" s="9"/>
      <c r="J29" s="8"/>
      <c r="K29" s="92"/>
      <c r="L29" s="106"/>
      <c r="M29" s="3"/>
      <c r="N29" s="3"/>
    </row>
    <row r="30" spans="1:16" ht="12.75" x14ac:dyDescent="0.2">
      <c r="A30" s="203"/>
      <c r="B30" s="204"/>
      <c r="C30" s="204"/>
      <c r="D30" s="204"/>
      <c r="E30" s="72"/>
      <c r="F30" s="5" t="str">
        <f>IF(G30="","",+G30/$G$36)</f>
        <v/>
      </c>
      <c r="G30" s="7"/>
      <c r="H30" s="5" t="str">
        <f>IF(I30="","",+I30/$I$36)</f>
        <v/>
      </c>
      <c r="I30" s="7"/>
      <c r="J30" s="5" t="str">
        <f>IF(K30="","",+K30/$K$36)</f>
        <v/>
      </c>
      <c r="K30" s="7"/>
      <c r="L30" s="106"/>
      <c r="M30" s="13"/>
      <c r="N30" s="13"/>
      <c r="P30" s="96"/>
    </row>
    <row r="31" spans="1:16" ht="12.75" x14ac:dyDescent="0.2">
      <c r="A31" s="203"/>
      <c r="B31" s="204"/>
      <c r="C31" s="204"/>
      <c r="D31" s="204"/>
      <c r="E31" s="72"/>
      <c r="F31" s="5" t="str">
        <f>IF(G31="","",+G31/$G$36)</f>
        <v/>
      </c>
      <c r="G31" s="7"/>
      <c r="H31" s="5" t="str">
        <f>IF(I31="","",+I31/$I$36)</f>
        <v/>
      </c>
      <c r="I31" s="7"/>
      <c r="J31" s="5" t="str">
        <f>IF(K31="","",+K31/$K$36)</f>
        <v/>
      </c>
      <c r="K31" s="7"/>
      <c r="L31" s="106"/>
      <c r="M31" s="13"/>
      <c r="N31" s="13"/>
    </row>
    <row r="32" spans="1:16" ht="12.75" x14ac:dyDescent="0.2">
      <c r="A32" s="203"/>
      <c r="B32" s="204"/>
      <c r="C32" s="204"/>
      <c r="D32" s="204"/>
      <c r="E32" s="72"/>
      <c r="F32" s="5" t="str">
        <f>IF(G32="","",+G32/$G$36)</f>
        <v/>
      </c>
      <c r="G32" s="7"/>
      <c r="H32" s="5" t="str">
        <f>IF(I32="","",+I32/$I$36)</f>
        <v/>
      </c>
      <c r="I32" s="7"/>
      <c r="J32" s="5" t="str">
        <f>IF(K32="","",+K32/$K$36)</f>
        <v/>
      </c>
      <c r="K32" s="7"/>
      <c r="L32" s="106"/>
      <c r="M32" s="13"/>
      <c r="N32" s="13"/>
    </row>
    <row r="33" spans="1:15" ht="12.75" x14ac:dyDescent="0.2">
      <c r="A33" s="94" t="s">
        <v>31</v>
      </c>
      <c r="B33" s="35"/>
      <c r="C33" s="8"/>
      <c r="D33" s="8"/>
      <c r="E33" s="5"/>
      <c r="F33" s="5"/>
      <c r="G33" s="9"/>
      <c r="H33" s="5"/>
      <c r="I33" s="9"/>
      <c r="J33" s="5"/>
      <c r="K33" s="92"/>
      <c r="L33" s="106"/>
      <c r="M33" s="3"/>
      <c r="N33" s="3"/>
    </row>
    <row r="34" spans="1:15" ht="12.75" x14ac:dyDescent="0.2">
      <c r="A34" s="192"/>
      <c r="B34" s="193"/>
      <c r="C34" s="193"/>
      <c r="D34" s="193"/>
      <c r="E34" s="73"/>
      <c r="F34" s="5" t="str">
        <f>IF(G34="","",+G34/$G$36)</f>
        <v/>
      </c>
      <c r="G34" s="7"/>
      <c r="H34" s="5" t="str">
        <f>IF(I34="","",+I34/$I$36)</f>
        <v/>
      </c>
      <c r="I34" s="7"/>
      <c r="J34" s="5" t="str">
        <f>IF(K34="","",+K34/$K$36)</f>
        <v/>
      </c>
      <c r="K34" s="7"/>
      <c r="L34" s="106"/>
      <c r="M34" s="13"/>
      <c r="N34" s="13"/>
    </row>
    <row r="35" spans="1:15" ht="12.75" x14ac:dyDescent="0.2">
      <c r="A35" s="192"/>
      <c r="B35" s="193"/>
      <c r="C35" s="193"/>
      <c r="D35" s="193"/>
      <c r="E35" s="73"/>
      <c r="F35" s="5" t="str">
        <f>IF(G35="","",+G35/$G$36)</f>
        <v/>
      </c>
      <c r="G35" s="10"/>
      <c r="H35" s="5" t="str">
        <f>IF(I35="","",+I35/$I$36)</f>
        <v/>
      </c>
      <c r="I35" s="10"/>
      <c r="J35" s="5" t="str">
        <f>IF(K35="","",+K35/$K$36)</f>
        <v/>
      </c>
      <c r="K35" s="10"/>
      <c r="L35" s="106"/>
      <c r="M35" s="13"/>
      <c r="N35" s="13"/>
    </row>
    <row r="36" spans="1:15" ht="13.5" thickBot="1" x14ac:dyDescent="0.25">
      <c r="A36" s="74" t="s">
        <v>3</v>
      </c>
      <c r="B36" s="75"/>
      <c r="C36" s="76"/>
      <c r="D36" s="76"/>
      <c r="E36" s="11"/>
      <c r="F36" s="11">
        <f t="shared" ref="F36:K36" si="4">SUM(F27:F35)</f>
        <v>0</v>
      </c>
      <c r="G36" s="91">
        <f t="shared" si="4"/>
        <v>0</v>
      </c>
      <c r="H36" s="11">
        <f t="shared" si="4"/>
        <v>0</v>
      </c>
      <c r="I36" s="91">
        <f t="shared" si="4"/>
        <v>0</v>
      </c>
      <c r="J36" s="11">
        <f t="shared" si="4"/>
        <v>0</v>
      </c>
      <c r="K36" s="91">
        <f t="shared" si="4"/>
        <v>0</v>
      </c>
      <c r="L36" s="106"/>
      <c r="M36" s="14"/>
      <c r="N36" s="14"/>
      <c r="O36" s="95"/>
    </row>
    <row r="37" spans="1:15" ht="12.75" x14ac:dyDescent="0.2">
      <c r="A37" s="77"/>
      <c r="D37" s="78"/>
      <c r="E37" s="78"/>
      <c r="F37" s="3"/>
      <c r="H37" s="3"/>
      <c r="J37" s="3"/>
      <c r="L37" s="106"/>
    </row>
    <row r="38" spans="1:15" ht="12.75" x14ac:dyDescent="0.2">
      <c r="A38" s="79" t="s">
        <v>4</v>
      </c>
      <c r="B38" s="49"/>
      <c r="C38" s="49"/>
      <c r="D38" s="49"/>
      <c r="E38" s="80"/>
      <c r="F38" s="81">
        <f>100%-F36</f>
        <v>1</v>
      </c>
      <c r="G38" s="82">
        <f>+F20-G36</f>
        <v>0</v>
      </c>
      <c r="H38" s="81">
        <f>100%-H36</f>
        <v>1</v>
      </c>
      <c r="I38" s="82">
        <f>+H20-I36</f>
        <v>0</v>
      </c>
      <c r="J38" s="81">
        <f>100%-J36</f>
        <v>1</v>
      </c>
      <c r="K38" s="82">
        <f>+J20-K36</f>
        <v>0</v>
      </c>
      <c r="L38" s="106"/>
      <c r="M38" s="83"/>
      <c r="N38" s="83"/>
      <c r="O38" s="14"/>
    </row>
    <row r="39" spans="1:15" ht="12.75" x14ac:dyDescent="0.2">
      <c r="L39" s="106"/>
    </row>
    <row r="40" spans="1:15" ht="12.75" x14ac:dyDescent="0.2">
      <c r="A40" s="1" t="s">
        <v>25</v>
      </c>
      <c r="B40"/>
      <c r="C40"/>
      <c r="D40" s="16"/>
      <c r="E40" s="16"/>
      <c r="F40" s="84"/>
      <c r="G40" s="85"/>
      <c r="H40" s="84"/>
      <c r="I40" s="85"/>
      <c r="J40" s="84"/>
      <c r="K40" s="85"/>
      <c r="L40" s="106"/>
      <c r="M40" s="83"/>
      <c r="N40" s="83"/>
    </row>
    <row r="41" spans="1:15" ht="12.75" x14ac:dyDescent="0.2">
      <c r="A41" t="s">
        <v>26</v>
      </c>
      <c r="B41"/>
      <c r="C41"/>
      <c r="D41" s="16"/>
      <c r="E41" s="16"/>
      <c r="F41" s="86"/>
      <c r="G41" s="87"/>
      <c r="H41" s="88"/>
      <c r="I41" s="87"/>
      <c r="J41" s="88"/>
      <c r="K41" s="87"/>
      <c r="L41" s="106"/>
    </row>
    <row r="42" spans="1:15" ht="12.75" x14ac:dyDescent="0.2">
      <c r="A42" t="s">
        <v>27</v>
      </c>
      <c r="B42"/>
      <c r="C42"/>
      <c r="D42" s="16"/>
      <c r="E42" s="16"/>
      <c r="F42" s="86"/>
      <c r="G42" s="87"/>
      <c r="H42" s="88"/>
      <c r="I42" s="87"/>
      <c r="J42" s="88"/>
      <c r="K42" s="87"/>
      <c r="L42" s="106"/>
    </row>
    <row r="43" spans="1:15" ht="12.75" x14ac:dyDescent="0.2">
      <c r="A43"/>
      <c r="B43"/>
      <c r="C43"/>
      <c r="D43" s="16"/>
      <c r="E43" s="16"/>
      <c r="F43" s="16"/>
      <c r="G43"/>
      <c r="H43" s="16"/>
      <c r="I43"/>
      <c r="J43" s="16"/>
      <c r="K43"/>
      <c r="L43" s="106"/>
    </row>
    <row r="44" spans="1:15" ht="12.75" x14ac:dyDescent="0.2">
      <c r="I44"/>
      <c r="J44" s="16"/>
      <c r="K44"/>
      <c r="L44" s="106"/>
    </row>
    <row r="45" spans="1:15" ht="12.75" x14ac:dyDescent="0.2">
      <c r="A45" s="97" t="s">
        <v>68</v>
      </c>
      <c r="B45"/>
      <c r="C45"/>
      <c r="D45" s="16"/>
      <c r="E45" s="16"/>
      <c r="F45" s="16"/>
      <c r="G45"/>
      <c r="H45" s="16"/>
      <c r="I45"/>
      <c r="J45" s="16"/>
      <c r="K45"/>
      <c r="L45" s="106"/>
      <c r="O45" s="102" t="s">
        <v>33</v>
      </c>
    </row>
    <row r="46" spans="1:15" ht="12.75" x14ac:dyDescent="0.2">
      <c r="A46" s="102"/>
      <c r="B46"/>
      <c r="C46"/>
      <c r="D46" s="16"/>
      <c r="E46" s="16"/>
      <c r="F46" s="16"/>
      <c r="G46"/>
      <c r="H46" s="16"/>
      <c r="I46"/>
      <c r="J46" s="16"/>
      <c r="K46"/>
      <c r="L46" s="106"/>
      <c r="O46" s="102"/>
    </row>
    <row r="47" spans="1:15" ht="12.75" x14ac:dyDescent="0.2">
      <c r="A47" s="102"/>
      <c r="B47"/>
      <c r="C47"/>
      <c r="D47" s="16"/>
      <c r="E47" s="16"/>
      <c r="F47" s="16"/>
      <c r="G47"/>
      <c r="H47" s="16"/>
      <c r="I47"/>
      <c r="J47" s="16"/>
      <c r="K47"/>
      <c r="L47" s="106"/>
      <c r="O47" s="102"/>
    </row>
    <row r="48" spans="1:15" ht="12.75" x14ac:dyDescent="0.2">
      <c r="A48" s="98"/>
      <c r="B48" s="110"/>
      <c r="C48" s="110"/>
      <c r="D48" s="124"/>
      <c r="E48" s="124"/>
      <c r="F48" s="124"/>
      <c r="G48"/>
      <c r="H48" s="16"/>
      <c r="I48"/>
      <c r="J48" s="16"/>
      <c r="K48"/>
      <c r="L48" s="106"/>
      <c r="O48" s="102"/>
    </row>
    <row r="49" spans="1:15" ht="12.75" x14ac:dyDescent="0.2">
      <c r="A49" s="227"/>
      <c r="B49" s="227"/>
      <c r="C49" s="227"/>
      <c r="D49" s="227"/>
      <c r="E49" s="227"/>
      <c r="F49" s="227"/>
      <c r="G49"/>
      <c r="H49" s="16"/>
      <c r="I49"/>
      <c r="J49" s="16"/>
      <c r="K49"/>
      <c r="L49" s="106"/>
      <c r="O49" s="102"/>
    </row>
    <row r="50" spans="1:15" ht="12.75" x14ac:dyDescent="0.2">
      <c r="A50" s="153"/>
      <c r="B50" s="153"/>
      <c r="C50" s="153"/>
      <c r="D50" s="153"/>
      <c r="E50" s="153"/>
      <c r="F50" s="153"/>
      <c r="G50"/>
      <c r="H50" s="16"/>
      <c r="I50"/>
      <c r="J50" s="16"/>
      <c r="K50"/>
      <c r="L50" s="106"/>
      <c r="O50" s="102"/>
    </row>
    <row r="51" spans="1:15" ht="12.75" x14ac:dyDescent="0.2">
      <c r="A51" s="153"/>
      <c r="B51" s="153"/>
      <c r="C51" s="153"/>
      <c r="D51" s="153"/>
      <c r="E51" s="153"/>
      <c r="F51" s="153"/>
      <c r="G51"/>
      <c r="H51" s="16"/>
      <c r="I51"/>
      <c r="J51" s="16"/>
      <c r="K51"/>
      <c r="L51" s="106"/>
      <c r="O51" s="102"/>
    </row>
    <row r="52" spans="1:15" ht="12.75" x14ac:dyDescent="0.2">
      <c r="A52" s="153"/>
      <c r="B52" s="153"/>
      <c r="C52" s="153"/>
      <c r="D52" s="153"/>
      <c r="E52" s="153"/>
      <c r="F52" s="153"/>
      <c r="G52"/>
      <c r="H52" s="16"/>
      <c r="I52"/>
      <c r="J52" s="16"/>
      <c r="K52"/>
      <c r="L52" s="106"/>
      <c r="O52" s="102"/>
    </row>
    <row r="53" spans="1:15" ht="12.75" x14ac:dyDescent="0.2">
      <c r="A53" s="153"/>
      <c r="B53" s="153"/>
      <c r="C53" s="153"/>
      <c r="D53" s="153"/>
      <c r="E53" s="153"/>
      <c r="F53" s="153"/>
      <c r="G53"/>
      <c r="H53" s="16"/>
      <c r="I53"/>
      <c r="J53" s="16"/>
      <c r="K53"/>
      <c r="L53" s="106"/>
      <c r="O53" s="102"/>
    </row>
    <row r="54" spans="1:15" ht="12.75" x14ac:dyDescent="0.2">
      <c r="A54" s="153"/>
      <c r="B54" s="153"/>
      <c r="C54" s="153"/>
      <c r="D54" s="153"/>
      <c r="E54" s="153"/>
      <c r="F54" s="153"/>
      <c r="G54"/>
      <c r="H54" s="16"/>
      <c r="I54"/>
      <c r="J54" s="16"/>
      <c r="K54"/>
      <c r="L54" s="106"/>
      <c r="O54" s="102"/>
    </row>
    <row r="55" spans="1:15" ht="12.75" x14ac:dyDescent="0.2">
      <c r="A55" s="98"/>
      <c r="B55" s="110"/>
      <c r="C55" s="110"/>
      <c r="D55" s="124"/>
      <c r="E55" s="124"/>
      <c r="F55" s="124"/>
      <c r="G55"/>
      <c r="H55" s="16"/>
      <c r="I55"/>
      <c r="J55" s="16"/>
      <c r="K55"/>
      <c r="L55" s="106"/>
      <c r="O55" s="102"/>
    </row>
    <row r="56" spans="1:15" ht="12.75" x14ac:dyDescent="0.2">
      <c r="L56" s="106"/>
    </row>
    <row r="57" spans="1:15" ht="12.75" x14ac:dyDescent="0.2">
      <c r="D57" s="4"/>
      <c r="E57" s="4"/>
      <c r="F57" s="4"/>
      <c r="H57" s="4"/>
      <c r="J57" s="4"/>
      <c r="L57" s="106"/>
    </row>
    <row r="58" spans="1:15" ht="15" customHeight="1" x14ac:dyDescent="0.2">
      <c r="A58" s="97" t="s">
        <v>42</v>
      </c>
      <c r="D58" s="4"/>
      <c r="E58" s="4"/>
      <c r="F58" s="4"/>
      <c r="H58" s="4"/>
      <c r="J58" s="4"/>
      <c r="L58" s="106"/>
      <c r="O58" s="104"/>
    </row>
    <row r="59" spans="1:15" ht="12.75" x14ac:dyDescent="0.2">
      <c r="A59" s="142" t="s">
        <v>63</v>
      </c>
      <c r="B59" s="148"/>
      <c r="C59" s="148"/>
      <c r="D59" s="149"/>
      <c r="E59" s="149"/>
      <c r="F59" s="149"/>
      <c r="G59" s="149"/>
      <c r="H59" s="149"/>
      <c r="I59" s="149"/>
      <c r="J59" s="149"/>
      <c r="K59" s="150"/>
      <c r="L59" s="106"/>
      <c r="O59" s="97" t="s">
        <v>34</v>
      </c>
    </row>
    <row r="60" spans="1:15" ht="12.75" x14ac:dyDescent="0.2">
      <c r="A60" s="166"/>
      <c r="B60" s="167"/>
      <c r="C60" s="167"/>
      <c r="D60" s="167"/>
      <c r="E60" s="167"/>
      <c r="F60" s="167"/>
      <c r="G60" s="167"/>
      <c r="H60" s="167"/>
      <c r="I60" s="167"/>
      <c r="J60" s="167"/>
      <c r="K60" s="168"/>
      <c r="L60" s="106"/>
      <c r="O60" s="97"/>
    </row>
    <row r="61" spans="1:15" ht="12.75" x14ac:dyDescent="0.2">
      <c r="A61" s="169"/>
      <c r="D61" s="4"/>
      <c r="E61" s="4"/>
      <c r="F61" s="4"/>
      <c r="H61" s="4"/>
      <c r="J61" s="4"/>
      <c r="K61" s="170"/>
      <c r="L61" s="106"/>
      <c r="O61" s="105" t="s">
        <v>35</v>
      </c>
    </row>
    <row r="62" spans="1:15" ht="12.75" x14ac:dyDescent="0.2">
      <c r="A62" s="169"/>
      <c r="D62" s="4"/>
      <c r="E62" s="4"/>
      <c r="F62" s="4"/>
      <c r="H62" s="4"/>
      <c r="J62" s="4"/>
      <c r="K62" s="170"/>
      <c r="L62" s="106"/>
      <c r="O62" s="104" t="s">
        <v>39</v>
      </c>
    </row>
    <row r="63" spans="1:15" ht="12.75" x14ac:dyDescent="0.2">
      <c r="A63" s="169"/>
      <c r="D63" s="4"/>
      <c r="E63" s="4"/>
      <c r="F63" s="4"/>
      <c r="H63" s="4"/>
      <c r="J63" s="4"/>
      <c r="K63" s="170"/>
      <c r="L63" s="106"/>
      <c r="O63" s="104"/>
    </row>
    <row r="64" spans="1:15" ht="12.75" x14ac:dyDescent="0.2">
      <c r="A64" s="169"/>
      <c r="D64" s="4"/>
      <c r="E64" s="4"/>
      <c r="F64" s="4"/>
      <c r="H64" s="4"/>
      <c r="J64" s="4"/>
      <c r="K64" s="170"/>
      <c r="L64" s="106"/>
      <c r="O64" s="104"/>
    </row>
    <row r="65" spans="1:18" ht="12.75" x14ac:dyDescent="0.2">
      <c r="A65" s="171"/>
      <c r="B65" s="172"/>
      <c r="C65" s="172"/>
      <c r="D65" s="172"/>
      <c r="E65" s="172"/>
      <c r="F65" s="172"/>
      <c r="G65" s="172"/>
      <c r="H65" s="172"/>
      <c r="I65" s="172"/>
      <c r="J65" s="172"/>
      <c r="K65" s="173"/>
      <c r="L65" s="106"/>
    </row>
    <row r="66" spans="1:18" ht="12.75" x14ac:dyDescent="0.2">
      <c r="A66" s="100"/>
      <c r="D66" s="4"/>
      <c r="E66" s="4"/>
      <c r="F66" s="4"/>
      <c r="H66" s="4"/>
      <c r="J66" s="4"/>
      <c r="L66" s="106"/>
    </row>
    <row r="67" spans="1:18" ht="26.25" customHeight="1" x14ac:dyDescent="0.2">
      <c r="A67" s="93" t="s">
        <v>6</v>
      </c>
      <c r="B67" s="129"/>
      <c r="C67" s="129"/>
      <c r="D67" s="130" t="s">
        <v>46</v>
      </c>
      <c r="E67" s="130" t="s">
        <v>45</v>
      </c>
      <c r="F67" s="211" t="s">
        <v>67</v>
      </c>
      <c r="G67" s="211"/>
      <c r="H67" s="188" t="s">
        <v>66</v>
      </c>
      <c r="I67" s="188"/>
      <c r="J67" s="211" t="s">
        <v>54</v>
      </c>
      <c r="K67" s="214"/>
      <c r="L67" s="106"/>
      <c r="O67" s="1"/>
      <c r="P67" s="120"/>
      <c r="Q67" s="120"/>
      <c r="R67" s="125"/>
    </row>
    <row r="68" spans="1:18" ht="12.75" x14ac:dyDescent="0.2">
      <c r="A68" s="131"/>
      <c r="B68" s="132"/>
      <c r="C68" s="132"/>
      <c r="D68" s="133"/>
      <c r="E68" s="133"/>
      <c r="F68" s="174" t="s">
        <v>49</v>
      </c>
      <c r="G68" s="174"/>
      <c r="H68" s="174" t="s">
        <v>49</v>
      </c>
      <c r="I68" s="174"/>
      <c r="J68" s="174" t="s">
        <v>49</v>
      </c>
      <c r="K68" s="175"/>
      <c r="L68" s="106"/>
      <c r="O68" s="1"/>
      <c r="P68" s="120"/>
      <c r="Q68" s="120"/>
      <c r="R68" s="125"/>
    </row>
    <row r="69" spans="1:18" ht="12.75" x14ac:dyDescent="0.2">
      <c r="A69" s="122"/>
      <c r="B69" s="121"/>
      <c r="C69" s="121"/>
      <c r="D69" s="122"/>
      <c r="E69" s="123"/>
      <c r="F69" s="210" t="str">
        <f>+IF(D69&lt;&gt;"", ROUND((D69*E69)/1000,0),"")</f>
        <v/>
      </c>
      <c r="G69" s="210"/>
      <c r="H69" s="212"/>
      <c r="I69" s="212"/>
      <c r="J69" s="209"/>
      <c r="K69" s="209"/>
      <c r="L69" s="106"/>
      <c r="O69" s="111" t="s">
        <v>62</v>
      </c>
      <c r="P69" s="116"/>
      <c r="Q69" s="116"/>
      <c r="R69" s="116"/>
    </row>
    <row r="70" spans="1:18" ht="12.75" customHeight="1" x14ac:dyDescent="0.2">
      <c r="A70" s="122"/>
      <c r="B70" s="121"/>
      <c r="C70" s="121"/>
      <c r="D70" s="122"/>
      <c r="E70" s="123"/>
      <c r="F70" s="210" t="str">
        <f t="shared" ref="F70:F72" si="5">+IF(D70&lt;&gt;"", ROUND((D70*E70)/1000,0),"")</f>
        <v/>
      </c>
      <c r="G70" s="210"/>
      <c r="H70" s="209"/>
      <c r="I70" s="209"/>
      <c r="J70" s="209"/>
      <c r="K70" s="209"/>
      <c r="L70" s="106"/>
      <c r="O70" s="117"/>
      <c r="P70" s="116"/>
      <c r="Q70" s="116"/>
      <c r="R70" s="116"/>
    </row>
    <row r="71" spans="1:18" ht="12.75" x14ac:dyDescent="0.2">
      <c r="A71" s="122"/>
      <c r="B71" s="121"/>
      <c r="C71" s="121"/>
      <c r="D71" s="122"/>
      <c r="E71" s="123"/>
      <c r="F71" s="210" t="str">
        <f t="shared" si="5"/>
        <v/>
      </c>
      <c r="G71" s="210"/>
      <c r="H71" s="209"/>
      <c r="I71" s="209"/>
      <c r="J71" s="209"/>
      <c r="K71" s="209"/>
      <c r="L71" s="106"/>
      <c r="O71" s="117"/>
      <c r="P71" s="116"/>
      <c r="Q71" s="116"/>
      <c r="R71" s="116"/>
    </row>
    <row r="72" spans="1:18" ht="12.75" x14ac:dyDescent="0.2">
      <c r="A72" s="122"/>
      <c r="B72" s="121"/>
      <c r="C72" s="121"/>
      <c r="D72" s="122"/>
      <c r="E72" s="123"/>
      <c r="F72" s="210" t="str">
        <f t="shared" si="5"/>
        <v/>
      </c>
      <c r="G72" s="210"/>
      <c r="H72" s="209"/>
      <c r="I72" s="209"/>
      <c r="J72" s="209"/>
      <c r="K72" s="209"/>
      <c r="L72" s="106"/>
      <c r="O72" s="110"/>
      <c r="P72" s="110"/>
      <c r="Q72" s="110"/>
      <c r="R72" s="147"/>
    </row>
    <row r="73" spans="1:18" ht="13.5" thickBot="1" x14ac:dyDescent="0.25">
      <c r="A73" s="151" t="s">
        <v>40</v>
      </c>
      <c r="B73" s="112"/>
      <c r="C73" s="112"/>
      <c r="D73" s="113"/>
      <c r="E73" s="113"/>
      <c r="F73" s="219">
        <f>ROUND(SUM(F69:G72),0)</f>
        <v>0</v>
      </c>
      <c r="G73" s="219"/>
      <c r="H73" s="219">
        <f t="shared" ref="H73" si="6">ROUND(SUM(H69:I72),0)</f>
        <v>0</v>
      </c>
      <c r="I73" s="219"/>
      <c r="J73" s="219">
        <f t="shared" ref="J73" si="7">ROUND(SUM(J69:K72),0)</f>
        <v>0</v>
      </c>
      <c r="K73" s="219"/>
      <c r="L73" s="106"/>
      <c r="O73" s="117"/>
      <c r="P73" s="117"/>
      <c r="Q73" s="117"/>
      <c r="R73" s="116"/>
    </row>
    <row r="74" spans="1:18" ht="12.75" x14ac:dyDescent="0.2">
      <c r="A74" s="100"/>
      <c r="B74" s="89"/>
      <c r="C74" s="89"/>
      <c r="D74" s="90"/>
      <c r="E74" s="90"/>
      <c r="F74" s="90"/>
      <c r="G74" s="89"/>
      <c r="H74" s="90"/>
      <c r="I74" s="89"/>
      <c r="J74" s="90"/>
      <c r="K74" s="89"/>
      <c r="L74" s="106"/>
    </row>
    <row r="75" spans="1:18" ht="12.75" x14ac:dyDescent="0.2">
      <c r="A75" s="99"/>
      <c r="B75" s="89"/>
      <c r="C75" s="89"/>
      <c r="D75" s="90"/>
      <c r="E75" s="90"/>
      <c r="F75" s="90"/>
      <c r="G75" s="89"/>
      <c r="H75" s="90"/>
      <c r="I75" s="89"/>
      <c r="J75" s="90"/>
      <c r="K75" s="89"/>
      <c r="L75" s="106"/>
    </row>
    <row r="76" spans="1:18" ht="27.75" customHeight="1" x14ac:dyDescent="0.2">
      <c r="A76" s="93" t="s">
        <v>61</v>
      </c>
      <c r="B76" s="134"/>
      <c r="C76" s="134"/>
      <c r="D76" s="135" t="s">
        <v>47</v>
      </c>
      <c r="E76" s="136" t="s">
        <v>48</v>
      </c>
      <c r="F76" s="211" t="s">
        <v>67</v>
      </c>
      <c r="G76" s="211"/>
      <c r="H76" s="188" t="s">
        <v>66</v>
      </c>
      <c r="I76" s="188"/>
      <c r="J76" s="211" t="s">
        <v>54</v>
      </c>
      <c r="K76" s="214"/>
      <c r="L76" s="106"/>
    </row>
    <row r="77" spans="1:18" ht="12.75" x14ac:dyDescent="0.2">
      <c r="A77" s="131"/>
      <c r="B77" s="137"/>
      <c r="C77" s="137"/>
      <c r="D77" s="174" t="s">
        <v>49</v>
      </c>
      <c r="E77" s="174"/>
      <c r="F77" s="174" t="s">
        <v>49</v>
      </c>
      <c r="G77" s="174"/>
      <c r="H77" s="174" t="s">
        <v>49</v>
      </c>
      <c r="I77" s="174"/>
      <c r="J77" s="174" t="s">
        <v>49</v>
      </c>
      <c r="K77" s="175"/>
      <c r="L77" s="106"/>
    </row>
    <row r="78" spans="1:18" ht="12.75" x14ac:dyDescent="0.2">
      <c r="A78" s="152"/>
      <c r="B78" s="114"/>
      <c r="C78" s="114"/>
      <c r="D78" s="122"/>
      <c r="E78" s="123"/>
      <c r="F78" s="215" t="str">
        <f>+IF(D78&lt;&gt;"",ROUND((D78-E78),0),"")</f>
        <v/>
      </c>
      <c r="G78" s="216"/>
      <c r="H78" s="217"/>
      <c r="I78" s="218"/>
      <c r="J78" s="217"/>
      <c r="K78" s="218"/>
      <c r="L78" s="106"/>
    </row>
    <row r="79" spans="1:18" ht="12.75" x14ac:dyDescent="0.2">
      <c r="A79" s="152"/>
      <c r="B79" s="114"/>
      <c r="C79" s="114"/>
      <c r="D79" s="122"/>
      <c r="E79" s="123"/>
      <c r="F79" s="215" t="str">
        <f>+IF(D79&lt;&gt;"",ROUND((D79-E79),0),"")</f>
        <v/>
      </c>
      <c r="G79" s="216"/>
      <c r="H79" s="209"/>
      <c r="I79" s="209"/>
      <c r="J79" s="209"/>
      <c r="K79" s="209"/>
      <c r="L79" s="106"/>
    </row>
    <row r="80" spans="1:18" ht="13.5" thickBot="1" x14ac:dyDescent="0.25">
      <c r="A80" s="151" t="s">
        <v>40</v>
      </c>
      <c r="B80" s="112"/>
      <c r="C80" s="112"/>
      <c r="D80" s="113"/>
      <c r="E80" s="113"/>
      <c r="F80" s="220">
        <f>ROUND(SUM(F78:G79),0)</f>
        <v>0</v>
      </c>
      <c r="G80" s="220"/>
      <c r="H80" s="220">
        <f>ROUND(SUM(H78:I79),0)</f>
        <v>0</v>
      </c>
      <c r="I80" s="220"/>
      <c r="J80" s="220">
        <f>ROUND(SUM(J78:K79),0)</f>
        <v>0</v>
      </c>
      <c r="K80" s="220"/>
      <c r="L80" s="106"/>
    </row>
    <row r="81" spans="1:15" ht="12.75" x14ac:dyDescent="0.2">
      <c r="A81" s="101"/>
      <c r="B81" s="89"/>
      <c r="C81" s="89"/>
      <c r="D81" s="90"/>
      <c r="E81" s="90"/>
      <c r="F81" s="90"/>
      <c r="G81" s="89"/>
      <c r="H81" s="90"/>
      <c r="I81" s="89"/>
      <c r="J81" s="90"/>
      <c r="K81" s="89"/>
      <c r="L81" s="106"/>
    </row>
    <row r="82" spans="1:15" ht="12.75" x14ac:dyDescent="0.2">
      <c r="A82" s="97"/>
      <c r="B82" s="89"/>
      <c r="C82" s="89"/>
      <c r="D82" s="90"/>
      <c r="E82" s="90"/>
      <c r="F82" s="90"/>
      <c r="G82" s="89"/>
      <c r="H82" s="90"/>
      <c r="I82" s="89"/>
      <c r="J82" s="90"/>
      <c r="K82" s="89"/>
      <c r="L82" s="106"/>
    </row>
    <row r="83" spans="1:15" ht="23.45" customHeight="1" x14ac:dyDescent="0.2">
      <c r="A83" s="93" t="s">
        <v>8</v>
      </c>
      <c r="B83" s="129"/>
      <c r="C83" s="129"/>
      <c r="D83" s="138"/>
      <c r="E83" s="138"/>
      <c r="F83" s="211" t="s">
        <v>67</v>
      </c>
      <c r="G83" s="211"/>
      <c r="H83" s="188" t="s">
        <v>66</v>
      </c>
      <c r="I83" s="188"/>
      <c r="J83" s="211" t="s">
        <v>54</v>
      </c>
      <c r="K83" s="214"/>
      <c r="L83" s="106"/>
    </row>
    <row r="84" spans="1:15" ht="12.75" x14ac:dyDescent="0.2">
      <c r="A84" s="131"/>
      <c r="B84" s="132"/>
      <c r="C84" s="132"/>
      <c r="D84" s="139"/>
      <c r="E84" s="139"/>
      <c r="F84" s="174" t="s">
        <v>49</v>
      </c>
      <c r="G84" s="174"/>
      <c r="H84" s="174" t="s">
        <v>49</v>
      </c>
      <c r="I84" s="174"/>
      <c r="J84" s="174" t="s">
        <v>49</v>
      </c>
      <c r="K84" s="175"/>
      <c r="L84" s="106"/>
    </row>
    <row r="85" spans="1:15" ht="12.75" x14ac:dyDescent="0.2">
      <c r="A85" s="221"/>
      <c r="B85" s="222"/>
      <c r="C85" s="222"/>
      <c r="D85" s="222"/>
      <c r="E85" s="222"/>
      <c r="F85" s="209"/>
      <c r="G85" s="209"/>
      <c r="H85" s="212"/>
      <c r="I85" s="212"/>
      <c r="J85" s="209"/>
      <c r="K85" s="209"/>
      <c r="L85" s="106"/>
    </row>
    <row r="86" spans="1:15" ht="12.75" x14ac:dyDescent="0.2">
      <c r="A86" s="225"/>
      <c r="B86" s="226"/>
      <c r="C86" s="226"/>
      <c r="D86" s="226"/>
      <c r="E86" s="226"/>
      <c r="F86" s="209"/>
      <c r="G86" s="209"/>
      <c r="H86" s="209"/>
      <c r="I86" s="209"/>
      <c r="J86" s="209"/>
      <c r="K86" s="209"/>
      <c r="L86" s="106"/>
      <c r="O86" s="105" t="s">
        <v>35</v>
      </c>
    </row>
    <row r="87" spans="1:15" ht="12.75" x14ac:dyDescent="0.2">
      <c r="A87" s="225"/>
      <c r="B87" s="226"/>
      <c r="C87" s="226"/>
      <c r="D87" s="226"/>
      <c r="E87" s="226"/>
      <c r="F87" s="209"/>
      <c r="G87" s="209"/>
      <c r="H87" s="209"/>
      <c r="I87" s="209"/>
      <c r="J87" s="209"/>
      <c r="K87" s="209"/>
      <c r="L87" s="106"/>
      <c r="O87" s="105"/>
    </row>
    <row r="88" spans="1:15" ht="12.75" x14ac:dyDescent="0.2">
      <c r="A88" s="225"/>
      <c r="B88" s="226"/>
      <c r="C88" s="226"/>
      <c r="D88" s="226"/>
      <c r="E88" s="226"/>
      <c r="F88" s="209"/>
      <c r="G88" s="209"/>
      <c r="H88" s="209"/>
      <c r="I88" s="209"/>
      <c r="J88" s="209"/>
      <c r="K88" s="209"/>
      <c r="L88" s="106"/>
      <c r="O88" s="105"/>
    </row>
    <row r="89" spans="1:15" ht="12.75" x14ac:dyDescent="0.2">
      <c r="A89" s="225"/>
      <c r="B89" s="226"/>
      <c r="C89" s="226"/>
      <c r="D89" s="226"/>
      <c r="E89" s="226"/>
      <c r="F89" s="209"/>
      <c r="G89" s="209"/>
      <c r="H89" s="209"/>
      <c r="I89" s="209"/>
      <c r="J89" s="209"/>
      <c r="K89" s="209"/>
      <c r="L89" s="106"/>
      <c r="O89" s="105"/>
    </row>
    <row r="90" spans="1:15" ht="12.75" x14ac:dyDescent="0.2">
      <c r="A90" s="221"/>
      <c r="B90" s="222"/>
      <c r="C90" s="222"/>
      <c r="D90" s="222"/>
      <c r="E90" s="223"/>
      <c r="F90" s="209"/>
      <c r="G90" s="209"/>
      <c r="H90" s="209"/>
      <c r="I90" s="209"/>
      <c r="J90" s="209"/>
      <c r="K90" s="209"/>
      <c r="L90" s="106"/>
      <c r="O90" s="105"/>
    </row>
    <row r="91" spans="1:15" ht="12.75" x14ac:dyDescent="0.2">
      <c r="A91" s="221"/>
      <c r="B91" s="222"/>
      <c r="C91" s="222"/>
      <c r="D91" s="222"/>
      <c r="E91" s="223"/>
      <c r="F91" s="209"/>
      <c r="G91" s="209"/>
      <c r="H91" s="209"/>
      <c r="I91" s="209"/>
      <c r="J91" s="209"/>
      <c r="K91" s="209"/>
      <c r="L91" s="106"/>
      <c r="O91" s="105"/>
    </row>
    <row r="92" spans="1:15" ht="12.75" x14ac:dyDescent="0.2">
      <c r="A92" s="221"/>
      <c r="B92" s="222"/>
      <c r="C92" s="222"/>
      <c r="D92" s="222"/>
      <c r="E92" s="223"/>
      <c r="F92" s="209"/>
      <c r="G92" s="209"/>
      <c r="H92" s="209"/>
      <c r="I92" s="209"/>
      <c r="J92" s="209"/>
      <c r="K92" s="209"/>
      <c r="L92" s="106"/>
    </row>
    <row r="93" spans="1:15" ht="12.75" x14ac:dyDescent="0.2">
      <c r="A93" s="221"/>
      <c r="B93" s="222"/>
      <c r="C93" s="222"/>
      <c r="D93" s="222"/>
      <c r="E93" s="223"/>
      <c r="F93" s="209"/>
      <c r="G93" s="209"/>
      <c r="H93" s="209"/>
      <c r="I93" s="209"/>
      <c r="J93" s="209"/>
      <c r="K93" s="209"/>
      <c r="L93" s="106"/>
    </row>
    <row r="94" spans="1:15" ht="13.5" thickBot="1" x14ac:dyDescent="0.25">
      <c r="A94" s="151" t="s">
        <v>40</v>
      </c>
      <c r="B94" s="112"/>
      <c r="C94" s="112"/>
      <c r="D94" s="113"/>
      <c r="E94" s="113"/>
      <c r="F94" s="224">
        <f>ROUND(SUM(F85:G93),0)</f>
        <v>0</v>
      </c>
      <c r="G94" s="224"/>
      <c r="H94" s="224">
        <f>ROUND(SUM(H85:I93),0)</f>
        <v>0</v>
      </c>
      <c r="I94" s="224"/>
      <c r="J94" s="224">
        <f>ROUND(SUM(J85:K93),0)</f>
        <v>0</v>
      </c>
      <c r="K94" s="224"/>
      <c r="L94" s="106"/>
    </row>
    <row r="95" spans="1:15" ht="12.75" x14ac:dyDescent="0.2">
      <c r="L95" s="106"/>
    </row>
    <row r="96" spans="1:15" ht="12.75" x14ac:dyDescent="0.2">
      <c r="L96" s="106"/>
    </row>
    <row r="97" spans="1:12" ht="21.95" customHeight="1" x14ac:dyDescent="0.2">
      <c r="A97" s="93" t="s">
        <v>32</v>
      </c>
      <c r="B97" s="134"/>
      <c r="C97" s="134"/>
      <c r="D97" s="140"/>
      <c r="E97" s="140"/>
      <c r="F97" s="211" t="s">
        <v>67</v>
      </c>
      <c r="G97" s="211"/>
      <c r="H97" s="188" t="s">
        <v>66</v>
      </c>
      <c r="I97" s="188"/>
      <c r="J97" s="211" t="s">
        <v>54</v>
      </c>
      <c r="K97" s="214"/>
      <c r="L97" s="106"/>
    </row>
    <row r="98" spans="1:12" ht="12.75" x14ac:dyDescent="0.2">
      <c r="A98" s="131"/>
      <c r="B98" s="137"/>
      <c r="C98" s="137"/>
      <c r="D98" s="141"/>
      <c r="E98" s="141"/>
      <c r="F98" s="174" t="s">
        <v>49</v>
      </c>
      <c r="G98" s="174"/>
      <c r="H98" s="174" t="s">
        <v>49</v>
      </c>
      <c r="I98" s="174"/>
      <c r="J98" s="174" t="s">
        <v>49</v>
      </c>
      <c r="K98" s="175"/>
      <c r="L98" s="106"/>
    </row>
    <row r="99" spans="1:12" ht="12.75" x14ac:dyDescent="0.2">
      <c r="A99" s="152"/>
      <c r="B99" s="114"/>
      <c r="C99" s="114"/>
      <c r="D99" s="114"/>
      <c r="E99" s="115"/>
      <c r="F99" s="217"/>
      <c r="G99" s="218"/>
      <c r="H99" s="217"/>
      <c r="I99" s="218"/>
      <c r="J99" s="217"/>
      <c r="K99" s="218"/>
      <c r="L99" s="106"/>
    </row>
    <row r="100" spans="1:12" ht="12.75" x14ac:dyDescent="0.2">
      <c r="A100" s="152"/>
      <c r="B100" s="114"/>
      <c r="C100" s="114"/>
      <c r="D100" s="114"/>
      <c r="E100" s="115"/>
      <c r="F100" s="209"/>
      <c r="G100" s="209"/>
      <c r="H100" s="209"/>
      <c r="I100" s="209"/>
      <c r="J100" s="209"/>
      <c r="K100" s="209"/>
      <c r="L100" s="106"/>
    </row>
    <row r="101" spans="1:12" ht="13.5" thickBot="1" x14ac:dyDescent="0.25">
      <c r="A101" s="151" t="s">
        <v>40</v>
      </c>
      <c r="B101" s="112"/>
      <c r="C101" s="112"/>
      <c r="D101" s="113"/>
      <c r="E101" s="113"/>
      <c r="F101" s="220">
        <f>+ROUND(SUM(F99:G100),0)</f>
        <v>0</v>
      </c>
      <c r="G101" s="220"/>
      <c r="H101" s="220">
        <f t="shared" ref="H101" si="8">+ROUND(SUM(H99:I100),0)</f>
        <v>0</v>
      </c>
      <c r="I101" s="220"/>
      <c r="J101" s="220">
        <f t="shared" ref="J101" si="9">+ROUND(SUM(J99:K100),0)</f>
        <v>0</v>
      </c>
      <c r="K101" s="220"/>
      <c r="L101" s="106"/>
    </row>
    <row r="102" spans="1:12" ht="12.75" x14ac:dyDescent="0.2">
      <c r="A102" s="103"/>
      <c r="B102" s="116"/>
      <c r="C102" s="116"/>
      <c r="D102" s="117"/>
      <c r="E102" s="117"/>
      <c r="F102" s="118"/>
      <c r="G102" s="118"/>
      <c r="H102" s="118"/>
      <c r="I102" s="118"/>
      <c r="J102" s="118"/>
      <c r="K102" s="118"/>
      <c r="L102" s="106"/>
    </row>
    <row r="103" spans="1:12" ht="12.75" x14ac:dyDescent="0.2">
      <c r="A103" s="103"/>
      <c r="B103" s="116"/>
      <c r="C103" s="116"/>
      <c r="D103" s="117"/>
      <c r="E103" s="117"/>
      <c r="F103" s="118"/>
      <c r="G103" s="118"/>
      <c r="H103" s="118"/>
      <c r="I103" s="118"/>
      <c r="J103" s="118"/>
      <c r="K103" s="118"/>
      <c r="L103" s="106"/>
    </row>
    <row r="104" spans="1:12" ht="12.75" x14ac:dyDescent="0.2">
      <c r="A104" s="142" t="s">
        <v>41</v>
      </c>
      <c r="B104" s="143"/>
      <c r="C104" s="143"/>
      <c r="D104" s="144"/>
      <c r="E104" s="144"/>
      <c r="F104" s="145"/>
      <c r="G104" s="145"/>
      <c r="H104" s="145"/>
      <c r="I104" s="145"/>
      <c r="J104" s="145"/>
      <c r="K104" s="146"/>
      <c r="L104" s="106"/>
    </row>
    <row r="105" spans="1:12" ht="12.75" x14ac:dyDescent="0.2">
      <c r="A105" s="154"/>
      <c r="B105" s="155"/>
      <c r="C105" s="155"/>
      <c r="D105" s="156"/>
      <c r="E105" s="156"/>
      <c r="F105" s="157"/>
      <c r="G105" s="157"/>
      <c r="H105" s="157"/>
      <c r="I105" s="157"/>
      <c r="J105" s="157"/>
      <c r="K105" s="158"/>
      <c r="L105" s="106"/>
    </row>
    <row r="106" spans="1:12" ht="12.75" x14ac:dyDescent="0.2">
      <c r="A106" s="159"/>
      <c r="B106" s="116"/>
      <c r="C106" s="116"/>
      <c r="D106" s="117"/>
      <c r="E106" s="117"/>
      <c r="F106" s="118"/>
      <c r="G106" s="118"/>
      <c r="H106" s="118"/>
      <c r="I106" s="118"/>
      <c r="J106" s="118"/>
      <c r="K106" s="160"/>
      <c r="L106" s="106"/>
    </row>
    <row r="107" spans="1:12" ht="12.75" x14ac:dyDescent="0.2">
      <c r="A107" s="159"/>
      <c r="B107" s="116"/>
      <c r="C107" s="116"/>
      <c r="D107" s="117"/>
      <c r="E107" s="117"/>
      <c r="F107" s="118"/>
      <c r="G107" s="118"/>
      <c r="H107" s="118"/>
      <c r="I107" s="118"/>
      <c r="J107" s="118"/>
      <c r="K107" s="160"/>
      <c r="L107" s="106"/>
    </row>
    <row r="108" spans="1:12" ht="12.75" x14ac:dyDescent="0.2">
      <c r="A108" s="159"/>
      <c r="B108" s="116"/>
      <c r="C108" s="116"/>
      <c r="D108" s="117"/>
      <c r="E108" s="117"/>
      <c r="F108" s="118"/>
      <c r="G108" s="118"/>
      <c r="H108" s="118"/>
      <c r="I108" s="118"/>
      <c r="J108" s="118"/>
      <c r="K108" s="160"/>
      <c r="L108" s="106"/>
    </row>
    <row r="109" spans="1:12" ht="12.75" x14ac:dyDescent="0.2">
      <c r="A109" s="159"/>
      <c r="B109" s="116"/>
      <c r="C109" s="116"/>
      <c r="D109" s="117"/>
      <c r="E109" s="117"/>
      <c r="F109" s="118"/>
      <c r="G109" s="118"/>
      <c r="H109" s="118"/>
      <c r="I109" s="118"/>
      <c r="J109" s="118"/>
      <c r="K109" s="160"/>
      <c r="L109" s="106"/>
    </row>
    <row r="110" spans="1:12" ht="12.75" x14ac:dyDescent="0.2">
      <c r="A110" s="159"/>
      <c r="B110" s="116"/>
      <c r="C110" s="116"/>
      <c r="D110" s="117"/>
      <c r="E110" s="117"/>
      <c r="F110" s="118"/>
      <c r="G110" s="118"/>
      <c r="H110" s="118"/>
      <c r="I110" s="118"/>
      <c r="J110" s="118"/>
      <c r="K110" s="160"/>
      <c r="L110" s="106"/>
    </row>
    <row r="111" spans="1:12" ht="12.75" x14ac:dyDescent="0.2">
      <c r="A111" s="159"/>
      <c r="B111" s="116"/>
      <c r="C111" s="116"/>
      <c r="D111" s="117"/>
      <c r="E111" s="117"/>
      <c r="F111" s="118"/>
      <c r="G111" s="118"/>
      <c r="H111" s="118"/>
      <c r="I111" s="118"/>
      <c r="J111" s="118"/>
      <c r="K111" s="160"/>
      <c r="L111" s="106"/>
    </row>
    <row r="112" spans="1:12" ht="12.75" x14ac:dyDescent="0.2">
      <c r="A112" s="159"/>
      <c r="B112" s="116"/>
      <c r="C112" s="116"/>
      <c r="D112" s="117"/>
      <c r="E112" s="117"/>
      <c r="F112" s="118"/>
      <c r="G112" s="118"/>
      <c r="H112" s="118"/>
      <c r="I112" s="118"/>
      <c r="J112" s="118"/>
      <c r="K112" s="160"/>
      <c r="L112" s="106"/>
    </row>
    <row r="113" spans="1:15" ht="12.75" x14ac:dyDescent="0.2">
      <c r="A113" s="159"/>
      <c r="B113" s="116"/>
      <c r="C113" s="116"/>
      <c r="D113" s="117"/>
      <c r="E113" s="117"/>
      <c r="F113" s="118"/>
      <c r="G113" s="118"/>
      <c r="H113" s="118"/>
      <c r="I113" s="118"/>
      <c r="J113" s="118"/>
      <c r="K113" s="160"/>
      <c r="L113" s="106"/>
    </row>
    <row r="114" spans="1:15" ht="12.75" x14ac:dyDescent="0.2">
      <c r="A114" s="159"/>
      <c r="B114" s="116"/>
      <c r="C114" s="116"/>
      <c r="D114" s="117"/>
      <c r="E114" s="117"/>
      <c r="F114" s="118"/>
      <c r="G114" s="118"/>
      <c r="H114" s="118"/>
      <c r="I114" s="118"/>
      <c r="J114" s="118"/>
      <c r="K114" s="160"/>
      <c r="L114" s="106"/>
      <c r="O114" s="110"/>
    </row>
    <row r="115" spans="1:15" ht="12.75" x14ac:dyDescent="0.2">
      <c r="A115" s="161"/>
      <c r="B115" s="162"/>
      <c r="C115" s="162"/>
      <c r="D115" s="163"/>
      <c r="E115" s="163"/>
      <c r="F115" s="164"/>
      <c r="G115" s="164"/>
      <c r="H115" s="164"/>
      <c r="I115" s="164"/>
      <c r="J115" s="164"/>
      <c r="K115" s="165"/>
      <c r="L115" s="106"/>
    </row>
    <row r="116" spans="1:15" ht="6.75" customHeight="1" thickBot="1" x14ac:dyDescent="0.25">
      <c r="A116" s="107"/>
      <c r="B116" s="107"/>
      <c r="C116" s="107"/>
      <c r="D116" s="108"/>
      <c r="E116" s="108"/>
      <c r="F116" s="108"/>
      <c r="G116" s="108"/>
      <c r="H116" s="108"/>
      <c r="I116" s="108"/>
      <c r="J116" s="108"/>
      <c r="K116" s="108"/>
      <c r="L116" s="106"/>
    </row>
    <row r="117" spans="1:15" ht="12.75" x14ac:dyDescent="0.2">
      <c r="M117" t="s">
        <v>37</v>
      </c>
      <c r="N117"/>
    </row>
    <row r="118" spans="1:15" ht="12.75" x14ac:dyDescent="0.2">
      <c r="M118" s="110" t="s">
        <v>38</v>
      </c>
      <c r="N118" s="110"/>
    </row>
  </sheetData>
  <sheetProtection formatCells="0" formatColumns="0" formatRows="0" insertRows="0" deleteRows="0"/>
  <mergeCells count="174">
    <mergeCell ref="F91:G91"/>
    <mergeCell ref="H91:I91"/>
    <mergeCell ref="J91:K91"/>
    <mergeCell ref="O2:R2"/>
    <mergeCell ref="A87:E87"/>
    <mergeCell ref="F87:G87"/>
    <mergeCell ref="H87:I87"/>
    <mergeCell ref="J87:K87"/>
    <mergeCell ref="A88:E88"/>
    <mergeCell ref="F88:G88"/>
    <mergeCell ref="H88:I88"/>
    <mergeCell ref="J88:K88"/>
    <mergeCell ref="A49:F49"/>
    <mergeCell ref="F83:G83"/>
    <mergeCell ref="H83:I83"/>
    <mergeCell ref="J83:K83"/>
    <mergeCell ref="A85:E85"/>
    <mergeCell ref="F85:G85"/>
    <mergeCell ref="H85:I85"/>
    <mergeCell ref="F100:G100"/>
    <mergeCell ref="H100:I100"/>
    <mergeCell ref="J100:K100"/>
    <mergeCell ref="F101:G101"/>
    <mergeCell ref="H101:I101"/>
    <mergeCell ref="J101:K101"/>
    <mergeCell ref="F97:G97"/>
    <mergeCell ref="H97:I97"/>
    <mergeCell ref="J97:K97"/>
    <mergeCell ref="F99:G99"/>
    <mergeCell ref="H99:I99"/>
    <mergeCell ref="J99:K99"/>
    <mergeCell ref="F98:G98"/>
    <mergeCell ref="H98:I98"/>
    <mergeCell ref="J98:K98"/>
    <mergeCell ref="A93:E93"/>
    <mergeCell ref="F93:G93"/>
    <mergeCell ref="H93:I93"/>
    <mergeCell ref="J93:K93"/>
    <mergeCell ref="F94:G94"/>
    <mergeCell ref="H94:I94"/>
    <mergeCell ref="J94:K94"/>
    <mergeCell ref="A86:E86"/>
    <mergeCell ref="F86:G86"/>
    <mergeCell ref="H86:I86"/>
    <mergeCell ref="J86:K86"/>
    <mergeCell ref="A92:E92"/>
    <mergeCell ref="F92:G92"/>
    <mergeCell ref="H92:I92"/>
    <mergeCell ref="J92:K92"/>
    <mergeCell ref="A89:E89"/>
    <mergeCell ref="F89:G89"/>
    <mergeCell ref="H89:I89"/>
    <mergeCell ref="J89:K89"/>
    <mergeCell ref="A90:E90"/>
    <mergeCell ref="F90:G90"/>
    <mergeCell ref="H90:I90"/>
    <mergeCell ref="J90:K90"/>
    <mergeCell ref="A91:E91"/>
    <mergeCell ref="J85:K85"/>
    <mergeCell ref="F79:G79"/>
    <mergeCell ref="H79:I79"/>
    <mergeCell ref="J79:K79"/>
    <mergeCell ref="F80:G80"/>
    <mergeCell ref="H80:I80"/>
    <mergeCell ref="J80:K80"/>
    <mergeCell ref="F84:G84"/>
    <mergeCell ref="H84:I84"/>
    <mergeCell ref="J84:K84"/>
    <mergeCell ref="F78:G78"/>
    <mergeCell ref="H78:I78"/>
    <mergeCell ref="J78:K78"/>
    <mergeCell ref="J73:K73"/>
    <mergeCell ref="F76:G76"/>
    <mergeCell ref="H76:I76"/>
    <mergeCell ref="J76:K76"/>
    <mergeCell ref="F73:G73"/>
    <mergeCell ref="H73:I73"/>
    <mergeCell ref="F77:G77"/>
    <mergeCell ref="H77:I77"/>
    <mergeCell ref="J71:K71"/>
    <mergeCell ref="J72:K72"/>
    <mergeCell ref="F71:G71"/>
    <mergeCell ref="H71:I71"/>
    <mergeCell ref="F72:G72"/>
    <mergeCell ref="H72:I72"/>
    <mergeCell ref="J19:K19"/>
    <mergeCell ref="J20:K20"/>
    <mergeCell ref="J21:K21"/>
    <mergeCell ref="J24:K24"/>
    <mergeCell ref="J25:K25"/>
    <mergeCell ref="F67:G67"/>
    <mergeCell ref="H67:I67"/>
    <mergeCell ref="F69:G69"/>
    <mergeCell ref="H69:I69"/>
    <mergeCell ref="F70:G70"/>
    <mergeCell ref="H70:I70"/>
    <mergeCell ref="J26:K26"/>
    <mergeCell ref="J67:K67"/>
    <mergeCell ref="J69:K69"/>
    <mergeCell ref="J70:K70"/>
    <mergeCell ref="J14:K14"/>
    <mergeCell ref="J15:K15"/>
    <mergeCell ref="J16:K16"/>
    <mergeCell ref="J17:K17"/>
    <mergeCell ref="J18:K18"/>
    <mergeCell ref="J9:K9"/>
    <mergeCell ref="J10:K10"/>
    <mergeCell ref="J11:K11"/>
    <mergeCell ref="J12:K12"/>
    <mergeCell ref="J13:K13"/>
    <mergeCell ref="J4:K4"/>
    <mergeCell ref="J5:K5"/>
    <mergeCell ref="J6:K6"/>
    <mergeCell ref="J7:K7"/>
    <mergeCell ref="J8:K8"/>
    <mergeCell ref="A30:D30"/>
    <mergeCell ref="A31:D31"/>
    <mergeCell ref="A32:D32"/>
    <mergeCell ref="A34:D34"/>
    <mergeCell ref="F18:G18"/>
    <mergeCell ref="H18:I18"/>
    <mergeCell ref="F13:G13"/>
    <mergeCell ref="H13:I13"/>
    <mergeCell ref="F14:G14"/>
    <mergeCell ref="H14:I14"/>
    <mergeCell ref="F15:G15"/>
    <mergeCell ref="H15:I15"/>
    <mergeCell ref="A16:C16"/>
    <mergeCell ref="F16:G16"/>
    <mergeCell ref="H16:I16"/>
    <mergeCell ref="F17:G17"/>
    <mergeCell ref="H17:I17"/>
    <mergeCell ref="F10:G10"/>
    <mergeCell ref="H10:I10"/>
    <mergeCell ref="H8:I8"/>
    <mergeCell ref="F9:G9"/>
    <mergeCell ref="H9:I9"/>
    <mergeCell ref="A35:D35"/>
    <mergeCell ref="F24:G24"/>
    <mergeCell ref="H24:I24"/>
    <mergeCell ref="F25:G25"/>
    <mergeCell ref="H25:I25"/>
    <mergeCell ref="F26:G26"/>
    <mergeCell ref="H26:I26"/>
    <mergeCell ref="F19:G19"/>
    <mergeCell ref="H19:I19"/>
    <mergeCell ref="F20:G20"/>
    <mergeCell ref="H20:I20"/>
    <mergeCell ref="F21:G21"/>
    <mergeCell ref="H21:I21"/>
    <mergeCell ref="D77:E77"/>
    <mergeCell ref="F68:G68"/>
    <mergeCell ref="H68:I68"/>
    <mergeCell ref="J68:K68"/>
    <mergeCell ref="J77:K77"/>
    <mergeCell ref="J2:K2"/>
    <mergeCell ref="J3:K3"/>
    <mergeCell ref="F4:G4"/>
    <mergeCell ref="H4:I4"/>
    <mergeCell ref="F5:G5"/>
    <mergeCell ref="H5:I5"/>
    <mergeCell ref="F6:G6"/>
    <mergeCell ref="H6:I6"/>
    <mergeCell ref="F2:G2"/>
    <mergeCell ref="H2:I2"/>
    <mergeCell ref="F3:G3"/>
    <mergeCell ref="H3:I3"/>
    <mergeCell ref="F11:G11"/>
    <mergeCell ref="H11:I11"/>
    <mergeCell ref="F12:G12"/>
    <mergeCell ref="H12:I12"/>
    <mergeCell ref="F7:G7"/>
    <mergeCell ref="H7:I7"/>
    <mergeCell ref="F8:G8"/>
  </mergeCells>
  <dataValidations count="2">
    <dataValidation type="textLength" allowBlank="1" showInputMessage="1" showErrorMessage="1" sqref="F94:K94" xr:uid="{3D86E8FA-4ED8-44AD-9399-2EF27D84CAAF}">
      <formula1>50000</formula1>
      <formula2>100000</formula2>
    </dataValidation>
    <dataValidation type="textLength" allowBlank="1" showInputMessage="1" showErrorMessage="1" sqref="F73:K73 F80:K80 K36 E5:G10 F11:K15 F16:G17 F18:K21 A11:E16 F27:F36 H27:H36 J27:J36 G36 I36 F101:K101" xr:uid="{E24F101F-5B26-43DC-A2B8-C9F6C3D05213}">
      <formula1>10000</formula1>
      <formula2>50000</formula2>
    </dataValidation>
  </dataValidations>
  <pageMargins left="0.19685039370078741" right="0.11811023622047245" top="0.55118110236220474" bottom="0.35433070866141736" header="0.31496062992125984" footer="0.31496062992125984"/>
  <pageSetup paperSize="9" orientation="portrait" r:id="rId1"/>
  <headerFooter>
    <oddFooter>&amp;LAugust 2022&amp;RDel 2, side &amp;P</oddFooter>
  </headerFooter>
  <ignoredErrors>
    <ignoredError sqref="H38:J38 G38" formula="1"/>
    <ignoredError sqref="F3:K3 F77 H77:J77 D77 F68:J68 F84:J84 H98:J98 F98 F25:K2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Navngivne områder</vt:lpstr>
      </vt:variant>
      <vt:variant>
        <vt:i4>1</vt:i4>
      </vt:variant>
    </vt:vector>
  </HeadingPairs>
  <TitlesOfParts>
    <vt:vector size="2" baseType="lpstr">
      <vt:lpstr>Budget projektforlængelse</vt:lpstr>
      <vt:lpstr>'Budget projektforlængelse'!Udskriftsområde</vt:lpstr>
    </vt:vector>
  </TitlesOfParts>
  <Company>LF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Sigrid Nikoline Nerlov</dc:creator>
  <cp:lastModifiedBy>Signe Nørrung Balezantis</cp:lastModifiedBy>
  <cp:lastPrinted>2022-08-11T11:36:37Z</cp:lastPrinted>
  <dcterms:created xsi:type="dcterms:W3CDTF">2012-01-05T13:41:42Z</dcterms:created>
  <dcterms:modified xsi:type="dcterms:W3CDTF">2023-11-16T13:55:46Z</dcterms:modified>
</cp:coreProperties>
</file>